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<sst xmlns="http://schemas.openxmlformats.org/spreadsheetml/2006/main" count="25" uniqueCount="20">
  <si>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Classement</t>
  </si>
  <si>
    <t>NOM</t>
  </si>
  <si>
    <t>Etablissement</t>
  </si>
  <si>
    <t>1er</t>
  </si>
  <si>
    <t>Q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</si>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</sst>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BAD%20MG%2027%20mars%20Wisso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Répartition des joueurs"/>
      <sheetName val="Poule 1"/>
      <sheetName val="Poule 2"/>
      <sheetName val="Poule 3"/>
      <sheetName val="Poule 4"/>
      <sheetName val="Résultats de poule"/>
      <sheetName val="Tableau"/>
      <sheetName val="Classement"/>
    </sheetNames>
    <definedNames>
      <definedName name="Macroimpression"/>
    </definedNames>
    <sheetDataSet>
      <sheetData sheetId="0">
        <row r="1">
          <cell r="A1" t="str">
            <v>Championnat du Comité de Paris BADMINTON</v>
          </cell>
        </row>
        <row r="3">
          <cell r="E3" t="str">
            <v>MG</v>
          </cell>
        </row>
      </sheetData>
      <sheetData sheetId="7">
        <row r="8">
          <cell r="F8" t="str">
            <v>P</v>
          </cell>
          <cell r="G8" t="str">
            <v>94-SMSM</v>
          </cell>
          <cell r="H8" t="str">
            <v>DE BOHAN</v>
          </cell>
        </row>
        <row r="10">
          <cell r="AC10" t="str">
            <v>LE CLERE</v>
          </cell>
          <cell r="AD10" t="str">
            <v>75-STAN</v>
          </cell>
          <cell r="AE10" t="str">
            <v>P</v>
          </cell>
        </row>
        <row r="15">
          <cell r="D15" t="str">
            <v>75-LR</v>
          </cell>
          <cell r="E15" t="str">
            <v>LHUERRE</v>
          </cell>
        </row>
        <row r="17">
          <cell r="AF17" t="str">
            <v>LOUSSOUARN</v>
          </cell>
          <cell r="AG17" t="str">
            <v>75-STAN</v>
          </cell>
        </row>
        <row r="22">
          <cell r="G22" t="str">
            <v>75-LR</v>
          </cell>
          <cell r="H22" t="str">
            <v>LHUERRE</v>
          </cell>
        </row>
        <row r="24">
          <cell r="AC24" t="str">
            <v>LOUSSOUARN</v>
          </cell>
          <cell r="AD24" t="str">
            <v>75-STAN</v>
          </cell>
        </row>
        <row r="27">
          <cell r="C27" t="str">
            <v>V</v>
          </cell>
          <cell r="D27" t="str">
            <v>75-STAN</v>
          </cell>
          <cell r="E27" t="str">
            <v>LAMBERT</v>
          </cell>
        </row>
        <row r="29">
          <cell r="A29" t="str">
            <v>75-STAN</v>
          </cell>
          <cell r="B29" t="str">
            <v>LAMBERT</v>
          </cell>
        </row>
        <row r="30">
          <cell r="AC30" t="str">
            <v>TRIBOULET</v>
          </cell>
          <cell r="AD30" t="str">
            <v>75-STAN</v>
          </cell>
          <cell r="AE30" t="str">
            <v>P</v>
          </cell>
        </row>
        <row r="31">
          <cell r="D31" t="str">
            <v>75-STAN</v>
          </cell>
          <cell r="E31" t="str">
            <v>MAURAISIN</v>
          </cell>
          <cell r="AF31" t="str">
            <v>NYECK</v>
          </cell>
          <cell r="AG31" t="str">
            <v>75-LR</v>
          </cell>
        </row>
        <row r="32">
          <cell r="AC32" t="str">
            <v>NYECK</v>
          </cell>
          <cell r="AD32" t="str">
            <v>75-LR</v>
          </cell>
        </row>
        <row r="36">
          <cell r="L36" t="str">
            <v>V</v>
          </cell>
          <cell r="M36" t="str">
            <v>94-SMSM</v>
          </cell>
          <cell r="N36" t="str">
            <v>BIDERMANN</v>
          </cell>
        </row>
        <row r="38">
          <cell r="J38" t="str">
            <v>94-SMSM</v>
          </cell>
          <cell r="K38" t="str">
            <v>BIDERMANN</v>
          </cell>
        </row>
        <row r="40">
          <cell r="M40" t="str">
            <v>75-BND</v>
          </cell>
          <cell r="N40" t="str">
            <v>COLINS</v>
          </cell>
        </row>
        <row r="43">
          <cell r="O43" t="str">
            <v>P</v>
          </cell>
          <cell r="P43" t="str">
            <v/>
          </cell>
          <cell r="Q43" t="str">
            <v/>
          </cell>
        </row>
        <row r="44">
          <cell r="M44" t="str">
            <v>75-STAN</v>
          </cell>
          <cell r="N44" t="str">
            <v>ASTOLFI</v>
          </cell>
        </row>
        <row r="45">
          <cell r="P45" t="str">
            <v>75-STAN</v>
          </cell>
          <cell r="Q45" t="str">
            <v>ASTOLFI</v>
          </cell>
        </row>
        <row r="48">
          <cell r="L48" t="str">
            <v>P</v>
          </cell>
          <cell r="M48" t="str">
            <v>75-ELI</v>
          </cell>
          <cell r="N48" t="str">
            <v>KHAYAT</v>
          </cell>
        </row>
        <row r="50">
          <cell r="J50" t="str">
            <v>75-LR</v>
          </cell>
          <cell r="K50" t="str">
            <v>ARTAUD</v>
          </cell>
        </row>
        <row r="52">
          <cell r="M52" t="str">
            <v>75-LR</v>
          </cell>
          <cell r="N52" t="str">
            <v>ARTAUD</v>
          </cell>
        </row>
        <row r="55">
          <cell r="O55" t="str">
            <v>P</v>
          </cell>
          <cell r="P55" t="str">
            <v>75-BND</v>
          </cell>
          <cell r="Q55" t="str">
            <v>CLERET DE LANGAVANT</v>
          </cell>
        </row>
        <row r="56">
          <cell r="M56" t="str">
            <v>75-STAN</v>
          </cell>
          <cell r="N56" t="str">
            <v>BODOY</v>
          </cell>
        </row>
        <row r="57">
          <cell r="P57" t="str">
            <v>75-STAN</v>
          </cell>
          <cell r="Q57" t="str">
            <v>BODOY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20.7109375" style="0" customWidth="1"/>
    <col min="2" max="2" width="30.7109375" style="0" customWidth="1"/>
    <col min="3" max="3" width="20.7109375" style="0" customWidth="1"/>
  </cols>
  <sheetData>
    <row r="1" spans="1:3" ht="23.25">
      <c r="A1" s="1" t="str">
        <f>IF('[1]Engagés'!A1="","",'[1]Engagés'!A1)</f>
        <v>Championnat du Comité de Paris BADMINTON</v>
      </c>
      <c r="B1" s="2"/>
      <c r="C1" s="3"/>
    </row>
    <row r="2" spans="1:3" ht="21">
      <c r="A2" s="4" t="str">
        <f>IF('[1]Engagés'!E3="","",'[1]Engagés'!E3)</f>
        <v>MG</v>
      </c>
      <c r="B2" s="5"/>
      <c r="C2" s="6"/>
    </row>
    <row r="3" spans="1:3" s="8" customFormat="1" ht="21">
      <c r="A3" s="7" t="s">
        <v>0</v>
      </c>
      <c r="B3" s="7" t="s">
        <v>1</v>
      </c>
      <c r="C3" s="7" t="s">
        <v>2</v>
      </c>
    </row>
    <row r="4" spans="1:4" ht="30" customHeight="1">
      <c r="A4" s="9" t="s">
        <v>3</v>
      </c>
      <c r="B4" s="10" t="str">
        <f>'[1]Tableau'!AF17</f>
        <v>LOUSSOUARN</v>
      </c>
      <c r="C4" s="10" t="str">
        <f>'[1]Tableau'!AG17</f>
        <v>75-STAN</v>
      </c>
      <c r="D4" s="11" t="s">
        <v>4</v>
      </c>
    </row>
    <row r="5" spans="1:4" ht="30" customHeight="1">
      <c r="A5" s="9" t="s">
        <v>5</v>
      </c>
      <c r="B5" s="10" t="str">
        <f>IF('[1]Tableau'!$AE$10="","",IF('[1]Tableau'!$AE$10="p",'[1]Tableau'!$AC$10,'[1]Tableau'!$AC$24))</f>
        <v>LE CLERE</v>
      </c>
      <c r="C5" s="10" t="str">
        <f>IF('[1]Tableau'!$AE$10="","",IF('[1]Tableau'!$AE$10="p",'[1]Tableau'!$AD$10,'[1]Tableau'!$AD$24))</f>
        <v>75-STAN</v>
      </c>
      <c r="D5" s="11" t="s">
        <v>4</v>
      </c>
    </row>
    <row r="6" spans="1:4" ht="30" customHeight="1">
      <c r="A6" s="9" t="s">
        <v>6</v>
      </c>
      <c r="B6" s="10" t="str">
        <f>'[1]Tableau'!AF31</f>
        <v>NYECK</v>
      </c>
      <c r="C6" s="10" t="str">
        <f>'[1]Tableau'!AG31</f>
        <v>75-LR</v>
      </c>
      <c r="D6" s="11" t="s">
        <v>4</v>
      </c>
    </row>
    <row r="7" spans="1:4" ht="30" customHeight="1">
      <c r="A7" s="9" t="s">
        <v>7</v>
      </c>
      <c r="B7" s="10" t="str">
        <f>IF('[1]Tableau'!AE30="","",IF('[1]Tableau'!$AE$30="p",'[1]Tableau'!$AC$30,'[1]Tableau'!$AC$32))</f>
        <v>TRIBOULET</v>
      </c>
      <c r="C7" s="10" t="str">
        <f>IF('[1]Tableau'!AE30="","",IF('[1]Tableau'!$AE$30="p",'[1]Tableau'!$AD$30,'[1]Tableau'!$AD$32))</f>
        <v>75-STAN</v>
      </c>
      <c r="D7" s="11" t="s">
        <v>4</v>
      </c>
    </row>
    <row r="8" spans="1:4" ht="30" customHeight="1">
      <c r="A8" s="9" t="s">
        <v>8</v>
      </c>
      <c r="B8" s="10" t="str">
        <f>'[1]Tableau'!E15</f>
        <v>LHUERRE</v>
      </c>
      <c r="C8" s="10" t="str">
        <f>'[1]Tableau'!D15</f>
        <v>75-LR</v>
      </c>
      <c r="D8" s="11" t="s">
        <v>4</v>
      </c>
    </row>
    <row r="9" spans="1:4" ht="30" customHeight="1">
      <c r="A9" s="9" t="s">
        <v>9</v>
      </c>
      <c r="B9" s="10" t="str">
        <f>IF('[1]Tableau'!F8="","",IF('[1]Tableau'!$F$8="p",'[1]Tableau'!$H$8,'[1]Tableau'!$H$22))</f>
        <v>DE BOHAN</v>
      </c>
      <c r="C9" s="10" t="str">
        <f>IF('[1]Tableau'!F8="","",IF('[1]Tableau'!$F$8="p",'[1]Tableau'!$G$8,'[1]Tableau'!$G$22))</f>
        <v>94-SMSM</v>
      </c>
      <c r="D9" s="11" t="s">
        <v>4</v>
      </c>
    </row>
    <row r="10" spans="1:3" ht="30" customHeight="1">
      <c r="A10" s="9" t="s">
        <v>10</v>
      </c>
      <c r="B10" s="10" t="str">
        <f>'[1]Tableau'!B29</f>
        <v>LAMBERT</v>
      </c>
      <c r="C10" s="10" t="str">
        <f>'[1]Tableau'!A29</f>
        <v>75-STAN</v>
      </c>
    </row>
    <row r="11" spans="1:3" ht="30" customHeight="1">
      <c r="A11" s="9" t="s">
        <v>11</v>
      </c>
      <c r="B11" s="10" t="str">
        <f>IF('[1]Tableau'!C27="","",IF('[1]Tableau'!$C$27="p",'[1]Tableau'!$E$27,'[1]Tableau'!$E$31))</f>
        <v>MAURAISIN</v>
      </c>
      <c r="C11" s="10" t="str">
        <f>IF('[1]Tableau'!C27="","",IF('[1]Tableau'!$C$27="p",'[1]Tableau'!$D$27,'[1]Tableau'!$D$31))</f>
        <v>75-STAN</v>
      </c>
    </row>
    <row r="12" spans="1:3" ht="30" customHeight="1">
      <c r="A12" s="9" t="s">
        <v>12</v>
      </c>
      <c r="B12" s="10" t="str">
        <f>'[1]Tableau'!K50</f>
        <v>ARTAUD</v>
      </c>
      <c r="C12" s="10" t="str">
        <f>'[1]Tableau'!J50</f>
        <v>75-LR</v>
      </c>
    </row>
    <row r="13" spans="1:3" ht="30" customHeight="1">
      <c r="A13" s="9" t="s">
        <v>13</v>
      </c>
      <c r="B13" s="10" t="str">
        <f>IF('[1]Tableau'!L48="","",IF('[1]Tableau'!$L$48="p",'[1]Tableau'!$N$48,'[1]Tableau'!$N$52))</f>
        <v>KHAYAT</v>
      </c>
      <c r="C13" s="10" t="str">
        <f>IF('[1]Tableau'!L48="","",IF('[1]Tableau'!$L$48="p",'[1]Tableau'!$M$48,'[1]Tableau'!$M$52))</f>
        <v>75-ELI</v>
      </c>
    </row>
    <row r="14" spans="1:3" ht="30" customHeight="1">
      <c r="A14" s="9" t="s">
        <v>14</v>
      </c>
      <c r="B14" s="10" t="str">
        <f>'[1]Tableau'!N56</f>
        <v>BODOY</v>
      </c>
      <c r="C14" s="10" t="str">
        <f>'[1]Tableau'!M56</f>
        <v>75-STAN</v>
      </c>
    </row>
    <row r="15" spans="1:3" ht="30" customHeight="1">
      <c r="A15" s="9" t="s">
        <v>15</v>
      </c>
      <c r="B15" s="10" t="str">
        <f>IF('[1]Tableau'!O55="","",IF('[1]Tableau'!$O$55="p",'[1]Tableau'!$Q$55,'[1]Tableau'!$Q$57))</f>
        <v>CLERET DE LANGAVANT</v>
      </c>
      <c r="C15" s="10" t="str">
        <f>IF('[1]Tableau'!O55="","",IF('[1]Tableau'!$O$55="p",'[1]Tableau'!$P$55,'[1]Tableau'!$P$57))</f>
        <v>75-BND</v>
      </c>
    </row>
    <row r="16" spans="1:3" ht="30" customHeight="1">
      <c r="A16" s="9" t="s">
        <v>16</v>
      </c>
      <c r="B16" s="10" t="str">
        <f>'[1]Tableau'!K38</f>
        <v>BIDERMANN</v>
      </c>
      <c r="C16" s="10" t="str">
        <f>'[1]Tableau'!J38</f>
        <v>94-SMSM</v>
      </c>
    </row>
    <row r="17" spans="1:3" ht="30" customHeight="1">
      <c r="A17" s="9" t="s">
        <v>17</v>
      </c>
      <c r="B17" s="10" t="str">
        <f>IF('[1]Tableau'!L36="","",IF('[1]Tableau'!$L$36="p",'[1]Tableau'!$N$36,'[1]Tableau'!$N$40))</f>
        <v>COLINS</v>
      </c>
      <c r="C17" s="10" t="str">
        <f>IF('[1]Tableau'!L36="","",IF('[1]Tableau'!$L$36="p",'[1]Tableau'!$M$36,'[1]Tableau'!$M$40))</f>
        <v>75-BND</v>
      </c>
    </row>
    <row r="18" spans="1:3" ht="30" customHeight="1">
      <c r="A18" s="9" t="s">
        <v>18</v>
      </c>
      <c r="B18" s="10" t="str">
        <f>'[1]Tableau'!N44</f>
        <v>ASTOLFI</v>
      </c>
      <c r="C18" s="10" t="str">
        <f>'[1]Tableau'!M44</f>
        <v>75-STAN</v>
      </c>
    </row>
    <row r="19" spans="1:3" ht="30" customHeight="1">
      <c r="A19" s="9" t="s">
        <v>19</v>
      </c>
      <c r="B19" s="10">
        <f>IF('[1]Tableau'!O43="","",IF('[1]Tableau'!$O$43="p",'[1]Tableau'!$Q$43,'[1]Tableau'!$Q$45))</f>
      </c>
      <c r="C19" s="10">
        <f>IF('[1]Tableau'!O43="","",IF('[1]Tableau'!$O$43="p",'[1]Tableau'!$P$43,'[1]Tableau'!$P$45))</f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</dc:creator>
  <cp:keywords/>
  <dc:description/>
  <cp:lastModifiedBy>UGSEL</cp:lastModifiedBy>
  <dcterms:created xsi:type="dcterms:W3CDTF">2019-05-16T09:13:47Z</dcterms:created>
  <dcterms:modified xsi:type="dcterms:W3CDTF">2019-05-16T09:14:27Z</dcterms:modified>
  <cp:category/>
  <cp:version/>
  <cp:contentType/>
  <cp:contentStatus/>
</cp:coreProperties>
</file>