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SEL\Desktop\"/>
    </mc:Choice>
  </mc:AlternateContent>
  <bookViews>
    <workbookView xWindow="0" yWindow="0" windowWidth="28800" windowHeight="11835"/>
  </bookViews>
  <sheets>
    <sheet name="Feuil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A2" i="1"/>
  <c r="A1" i="1"/>
</calcChain>
</file>

<file path=xl/sharedStrings.xml><?xml version="1.0" encoding="utf-8"?>
<sst xmlns="http://schemas.openxmlformats.org/spreadsheetml/2006/main" count="18" uniqueCount="18">
  <si>
    <t>Classement</t>
  </si>
  <si>
    <t>NOM</t>
  </si>
  <si>
    <t>Etablissement</t>
  </si>
  <si>
    <t>1er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</si>
  <si>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</si>
  <si>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</si>
  <si>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</si>
  <si>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</si>
  <si>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</si>
  <si>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</si>
  <si>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</si>
  <si>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</si>
  <si>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</si>
  <si>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11ème</t>
  </si>
  <si>
    <t>12ème</t>
  </si>
  <si>
    <t>13ème</t>
  </si>
  <si>
    <t>14ème</t>
  </si>
  <si>
    <t>15ème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</si>
</sst>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/Sports%20de%20Raquette/Tennis%20de%20Table/Finales%20Comit&#233;%20du%2013%20f&#233;vrier/Tableau%20MF%2013%20f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Répartition des joueurs"/>
      <sheetName val="Poule 1"/>
      <sheetName val="Poule 2"/>
      <sheetName val="Poule 3"/>
      <sheetName val="Poule 4"/>
      <sheetName val="Résultats de poule"/>
      <sheetName val="Tableau"/>
      <sheetName val="Classement"/>
    </sheetNames>
    <sheetDataSet>
      <sheetData sheetId="0">
        <row r="1">
          <cell r="A1" t="str">
            <v>Championnat du Comité de Paris TENNIS DE TABLE</v>
          </cell>
        </row>
        <row r="3">
          <cell r="E3" t="str">
            <v>MF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F8" t="str">
            <v>P</v>
          </cell>
          <cell r="G8" t="str">
            <v>75-STAN</v>
          </cell>
          <cell r="H8" t="str">
            <v>LIEVRE</v>
          </cell>
        </row>
        <row r="10">
          <cell r="AC10" t="str">
            <v>CUBUKCIYAN</v>
          </cell>
          <cell r="AD10" t="str">
            <v>75-ALMA</v>
          </cell>
          <cell r="AE10" t="str">
            <v>P</v>
          </cell>
        </row>
        <row r="15">
          <cell r="D15" t="str">
            <v>75-ALMA</v>
          </cell>
          <cell r="E15" t="str">
            <v>CAZES A</v>
          </cell>
        </row>
        <row r="17">
          <cell r="AF17" t="str">
            <v>BESSE</v>
          </cell>
          <cell r="AG17" t="str">
            <v>75-STAN</v>
          </cell>
        </row>
        <row r="22">
          <cell r="G22" t="str">
            <v>75-ALMA</v>
          </cell>
          <cell r="H22" t="str">
            <v>CAZES A</v>
          </cell>
        </row>
        <row r="24">
          <cell r="AC24" t="str">
            <v>BESSE</v>
          </cell>
          <cell r="AD24" t="str">
            <v>75-STAN</v>
          </cell>
        </row>
        <row r="27">
          <cell r="C27" t="str">
            <v>V</v>
          </cell>
          <cell r="D27" t="str">
            <v>75-ALMA</v>
          </cell>
          <cell r="E27" t="str">
            <v>BRUNI</v>
          </cell>
        </row>
        <row r="29">
          <cell r="A29" t="str">
            <v>75-ALMA</v>
          </cell>
          <cell r="B29" t="str">
            <v>BRUNI</v>
          </cell>
        </row>
        <row r="30">
          <cell r="AC30" t="str">
            <v>LEGAY</v>
          </cell>
          <cell r="AD30" t="str">
            <v>75-ALMA</v>
          </cell>
          <cell r="AE30" t="str">
            <v>P</v>
          </cell>
        </row>
        <row r="31">
          <cell r="D31" t="str">
            <v>75-ALMA</v>
          </cell>
          <cell r="E31" t="str">
            <v>CAZES C</v>
          </cell>
          <cell r="AF31" t="str">
            <v>PELLABEUF</v>
          </cell>
          <cell r="AG31" t="str">
            <v>75-ALMA</v>
          </cell>
        </row>
        <row r="32">
          <cell r="AC32" t="str">
            <v>PELLABEUF</v>
          </cell>
          <cell r="AD32" t="str">
            <v>75-ALMA</v>
          </cell>
        </row>
        <row r="36">
          <cell r="L36" t="str">
            <v>P</v>
          </cell>
          <cell r="M36" t="str">
            <v>75-STAN</v>
          </cell>
          <cell r="N36" t="str">
            <v>CHAU</v>
          </cell>
        </row>
        <row r="38">
          <cell r="J38" t="str">
            <v>75-ALMA</v>
          </cell>
          <cell r="K38" t="str">
            <v>PIQUET-BALIT</v>
          </cell>
        </row>
        <row r="40">
          <cell r="M40" t="str">
            <v>75-ALMA</v>
          </cell>
          <cell r="N40" t="str">
            <v>PIQUET-BALIT</v>
          </cell>
        </row>
        <row r="44">
          <cell r="M44" t="str">
            <v>75-ALMA</v>
          </cell>
          <cell r="N44" t="str">
            <v>DETIENNE</v>
          </cell>
        </row>
        <row r="48">
          <cell r="L48" t="str">
            <v>P</v>
          </cell>
          <cell r="M48" t="str">
            <v>75-ALMA</v>
          </cell>
          <cell r="N48" t="str">
            <v>GUILLOT</v>
          </cell>
        </row>
        <row r="50">
          <cell r="J50" t="str">
            <v>75-SLH</v>
          </cell>
          <cell r="K50" t="str">
            <v>VILLEGAS</v>
          </cell>
        </row>
        <row r="52">
          <cell r="M52" t="str">
            <v>75-SLH</v>
          </cell>
          <cell r="N52" t="str">
            <v>VILLEGAS</v>
          </cell>
        </row>
        <row r="55">
          <cell r="O55" t="str">
            <v>P</v>
          </cell>
          <cell r="P55" t="str">
            <v>75-STAN</v>
          </cell>
          <cell r="Q55" t="str">
            <v>DELVOLVE</v>
          </cell>
        </row>
        <row r="56">
          <cell r="M56" t="str">
            <v>75-ALMA</v>
          </cell>
          <cell r="N56" t="str">
            <v>BLANGY</v>
          </cell>
        </row>
        <row r="57">
          <cell r="P57" t="str">
            <v>75-ALMA</v>
          </cell>
          <cell r="Q57" t="str">
            <v>BLANGY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22" sqref="B22"/>
    </sheetView>
  </sheetViews>
  <sheetFormatPr baseColWidth="10" defaultRowHeight="15" x14ac:dyDescent="0.25"/>
  <cols>
    <col min="1" max="1" width="20.7109375" customWidth="1"/>
    <col min="2" max="2" width="30.7109375" customWidth="1"/>
    <col min="3" max="3" width="20.7109375" customWidth="1"/>
  </cols>
  <sheetData>
    <row r="1" spans="1:3" ht="18.75" x14ac:dyDescent="0.25">
      <c r="A1" s="8" t="str">
        <f>IF([1]Engagés!A1="","",[1]Engagés!A1)</f>
        <v>Championnat du Comité de Paris TENNIS DE TABLE</v>
      </c>
      <c r="B1" s="9"/>
      <c r="C1" s="10"/>
    </row>
    <row r="2" spans="1:3" ht="21" x14ac:dyDescent="0.25">
      <c r="A2" s="4" t="str">
        <f>IF([1]Engagés!E3="","",[1]Engagés!E3)</f>
        <v>MF</v>
      </c>
      <c r="B2" s="5"/>
      <c r="C2" s="6"/>
    </row>
    <row r="3" spans="1:3" s="1" customFormat="1" ht="21" x14ac:dyDescent="0.25">
      <c r="A3" s="3" t="s">
        <v>0</v>
      </c>
      <c r="B3" s="3" t="s">
        <v>1</v>
      </c>
      <c r="C3" s="3" t="s">
        <v>2</v>
      </c>
    </row>
    <row r="4" spans="1:3" x14ac:dyDescent="0.25">
      <c r="A4" s="7" t="s">
        <v>3</v>
      </c>
      <c r="B4" s="2" t="str">
        <f>[1]Tableau!AF17</f>
        <v>BESSE</v>
      </c>
      <c r="C4" s="2" t="str">
        <f>[1]Tableau!AG17</f>
        <v>75-STAN</v>
      </c>
    </row>
    <row r="5" spans="1:3" x14ac:dyDescent="0.25">
      <c r="A5" s="7" t="s">
        <v>4</v>
      </c>
      <c r="B5" s="2" t="str">
        <f>IF([1]Tableau!$AE$10="","",IF([1]Tableau!$AE$10="p",[1]Tableau!$AC$10,[1]Tableau!$AC$24))</f>
        <v>CUBUKCIYAN</v>
      </c>
      <c r="C5" s="2" t="str">
        <f>IF([1]Tableau!$AE$10="","",IF([1]Tableau!$AE$10="p",[1]Tableau!$AD$10,[1]Tableau!$AD$24))</f>
        <v>75-ALMA</v>
      </c>
    </row>
    <row r="6" spans="1:3" x14ac:dyDescent="0.25">
      <c r="A6" s="7" t="s">
        <v>5</v>
      </c>
      <c r="B6" s="2" t="str">
        <f>[1]Tableau!AF31</f>
        <v>PELLABEUF</v>
      </c>
      <c r="C6" s="2" t="str">
        <f>[1]Tableau!AG31</f>
        <v>75-ALMA</v>
      </c>
    </row>
    <row r="7" spans="1:3" x14ac:dyDescent="0.25">
      <c r="A7" s="7" t="s">
        <v>6</v>
      </c>
      <c r="B7" s="2" t="str">
        <f>IF([1]Tableau!AE30="","",IF([1]Tableau!$AE$30="p",[1]Tableau!$AC$30,[1]Tableau!$AC$32))</f>
        <v>LEGAY</v>
      </c>
      <c r="C7" s="2" t="str">
        <f>IF([1]Tableau!AE30="","",IF([1]Tableau!$AE$30="p",[1]Tableau!$AD$30,[1]Tableau!$AD$32))</f>
        <v>75-ALMA</v>
      </c>
    </row>
    <row r="8" spans="1:3" x14ac:dyDescent="0.25">
      <c r="A8" s="7" t="s">
        <v>7</v>
      </c>
      <c r="B8" s="2" t="str">
        <f>[1]Tableau!E15</f>
        <v>CAZES A</v>
      </c>
      <c r="C8" s="2" t="str">
        <f>[1]Tableau!D15</f>
        <v>75-ALMA</v>
      </c>
    </row>
    <row r="9" spans="1:3" x14ac:dyDescent="0.25">
      <c r="A9" s="7" t="s">
        <v>8</v>
      </c>
      <c r="B9" s="2" t="str">
        <f>IF([1]Tableau!F8="","",IF([1]Tableau!$F$8="p",[1]Tableau!$H$8,[1]Tableau!$H$22))</f>
        <v>LIEVRE</v>
      </c>
      <c r="C9" s="2" t="str">
        <f>IF([1]Tableau!F8="","",IF([1]Tableau!$F$8="p",[1]Tableau!$G$8,[1]Tableau!$G$22))</f>
        <v>75-STAN</v>
      </c>
    </row>
    <row r="10" spans="1:3" x14ac:dyDescent="0.25">
      <c r="A10" s="7" t="s">
        <v>9</v>
      </c>
      <c r="B10" s="2" t="str">
        <f>[1]Tableau!B29</f>
        <v>BRUNI</v>
      </c>
      <c r="C10" s="2" t="str">
        <f>[1]Tableau!A29</f>
        <v>75-ALMA</v>
      </c>
    </row>
    <row r="11" spans="1:3" x14ac:dyDescent="0.25">
      <c r="A11" s="7" t="s">
        <v>10</v>
      </c>
      <c r="B11" s="2" t="str">
        <f>IF([1]Tableau!C27="","",IF([1]Tableau!$C$27="p",[1]Tableau!$E$27,[1]Tableau!$E$31))</f>
        <v>CAZES C</v>
      </c>
      <c r="C11" s="2" t="str">
        <f>IF([1]Tableau!C27="","",IF([1]Tableau!$C$27="p",[1]Tableau!$D$27,[1]Tableau!$D$31))</f>
        <v>75-ALMA</v>
      </c>
    </row>
    <row r="12" spans="1:3" x14ac:dyDescent="0.25">
      <c r="A12" s="7" t="s">
        <v>11</v>
      </c>
      <c r="B12" s="2" t="str">
        <f>[1]Tableau!K50</f>
        <v>VILLEGAS</v>
      </c>
      <c r="C12" s="2" t="str">
        <f>[1]Tableau!J50</f>
        <v>75-SLH</v>
      </c>
    </row>
    <row r="13" spans="1:3" x14ac:dyDescent="0.25">
      <c r="A13" s="7" t="s">
        <v>12</v>
      </c>
      <c r="B13" s="2" t="str">
        <f>IF([1]Tableau!L48="","",IF([1]Tableau!$L$48="p",[1]Tableau!$N$48,[1]Tableau!$N$52))</f>
        <v>GUILLOT</v>
      </c>
      <c r="C13" s="2" t="str">
        <f>IF([1]Tableau!L48="","",IF([1]Tableau!$L$48="p",[1]Tableau!$M$48,[1]Tableau!$M$52))</f>
        <v>75-ALMA</v>
      </c>
    </row>
    <row r="14" spans="1:3" x14ac:dyDescent="0.25">
      <c r="A14" s="7" t="s">
        <v>13</v>
      </c>
      <c r="B14" s="2" t="str">
        <f>[1]Tableau!N56</f>
        <v>BLANGY</v>
      </c>
      <c r="C14" s="2" t="str">
        <f>[1]Tableau!M56</f>
        <v>75-ALMA</v>
      </c>
    </row>
    <row r="15" spans="1:3" x14ac:dyDescent="0.25">
      <c r="A15" s="7" t="s">
        <v>14</v>
      </c>
      <c r="B15" s="2" t="str">
        <f>IF([1]Tableau!O55="","",IF([1]Tableau!$O$55="p",[1]Tableau!$Q$55,[1]Tableau!$Q$57))</f>
        <v>DELVOLVE</v>
      </c>
      <c r="C15" s="2" t="str">
        <f>IF([1]Tableau!O55="","",IF([1]Tableau!$O$55="p",[1]Tableau!$P$55,[1]Tableau!$P$57))</f>
        <v>75-STAN</v>
      </c>
    </row>
    <row r="16" spans="1:3" x14ac:dyDescent="0.25">
      <c r="A16" s="7" t="s">
        <v>15</v>
      </c>
      <c r="B16" s="2" t="str">
        <f>[1]Tableau!K38</f>
        <v>PIQUET-BALIT</v>
      </c>
      <c r="C16" s="2" t="str">
        <f>[1]Tableau!J38</f>
        <v>75-ALMA</v>
      </c>
    </row>
    <row r="17" spans="1:3" x14ac:dyDescent="0.25">
      <c r="A17" s="7" t="s">
        <v>16</v>
      </c>
      <c r="B17" s="2" t="str">
        <f>IF([1]Tableau!L36="","",IF([1]Tableau!$L$36="p",[1]Tableau!$N$36,[1]Tableau!$N$40))</f>
        <v>CHAU</v>
      </c>
      <c r="C17" s="2" t="str">
        <f>IF([1]Tableau!L36="","",IF([1]Tableau!$L$36="p",[1]Tableau!$M$36,[1]Tableau!$M$40))</f>
        <v>75-STAN</v>
      </c>
    </row>
    <row r="18" spans="1:3" x14ac:dyDescent="0.25">
      <c r="A18" s="7" t="s">
        <v>17</v>
      </c>
      <c r="B18" s="2" t="str">
        <f>[1]Tableau!N44</f>
        <v>DETIENNE</v>
      </c>
      <c r="C18" s="2" t="str">
        <f>[1]Tableau!M44</f>
        <v>75-ALMA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UGSEL</dc:creator>
  <cp:lastModifiedBy>UGSEL</cp:lastModifiedBy>
  <dcterms:created xsi:type="dcterms:W3CDTF">2019-02-14T10:26:32Z</dcterms:created>
  <dcterms:modified xsi:type="dcterms:W3CDTF">2019-02-14T10:29:44Z</dcterms:modified>
</cp:coreProperties>
</file>