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con\Desktop\2018-2019\Sports de Raquette\Badminton\BG et BF du 12 déc\"/>
    </mc:Choice>
  </mc:AlternateContent>
  <bookViews>
    <workbookView xWindow="0" yWindow="0" windowWidth="13110" windowHeight="11670"/>
  </bookViews>
  <sheets>
    <sheet name="Feuil1" sheetId="1" r:id="rId1"/>
  </sheets>
  <externalReferences>
    <externalReference r:id="rId2"/>
    <externalReference r:id="rId3"/>
  </externalReferenc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1" i="1" l="1"/>
  <c r="C61" i="1"/>
  <c r="B59" i="1"/>
  <c r="C59" i="1"/>
  <c r="B57" i="1"/>
  <c r="C57" i="1"/>
  <c r="B55" i="1"/>
  <c r="C55" i="1"/>
  <c r="B53" i="1"/>
  <c r="C53" i="1"/>
  <c r="B51" i="1"/>
  <c r="C51" i="1"/>
  <c r="B49" i="1"/>
  <c r="C49" i="1"/>
  <c r="B47" i="1"/>
  <c r="C47" i="1"/>
  <c r="B45" i="1"/>
  <c r="C45" i="1"/>
  <c r="B43" i="1"/>
  <c r="C43" i="1"/>
  <c r="B41" i="1"/>
  <c r="C41" i="1"/>
  <c r="B39" i="1"/>
  <c r="C39" i="1"/>
  <c r="B37" i="1"/>
  <c r="C37" i="1"/>
  <c r="B35" i="1"/>
  <c r="C35" i="1"/>
  <c r="B33" i="1"/>
  <c r="C33" i="1"/>
  <c r="B31" i="1"/>
  <c r="C31" i="1"/>
  <c r="B29" i="1"/>
  <c r="C29" i="1"/>
  <c r="B27" i="1"/>
  <c r="C27" i="1"/>
  <c r="B25" i="1"/>
  <c r="C25" i="1"/>
  <c r="B23" i="1"/>
  <c r="C23" i="1"/>
  <c r="B21" i="1"/>
  <c r="C21" i="1"/>
  <c r="B19" i="1"/>
  <c r="C19" i="1"/>
  <c r="B17" i="1"/>
  <c r="C17" i="1"/>
  <c r="B15" i="1"/>
  <c r="C15" i="1"/>
  <c r="B13" i="1"/>
  <c r="C13" i="1"/>
  <c r="B11" i="1"/>
  <c r="C11" i="1"/>
  <c r="B9" i="1"/>
  <c r="C9" i="1"/>
  <c r="B7" i="1"/>
  <c r="C7" i="1"/>
  <c r="B4" i="1"/>
  <c r="C4" i="1"/>
  <c r="B5" i="1"/>
  <c r="C5" i="1"/>
  <c r="C60" i="1"/>
  <c r="B60" i="1"/>
  <c r="C58" i="1"/>
  <c r="B58" i="1"/>
  <c r="C56" i="1"/>
  <c r="B56" i="1"/>
  <c r="C54" i="1"/>
  <c r="B54" i="1"/>
  <c r="C52" i="1"/>
  <c r="B52" i="1"/>
  <c r="C50" i="1"/>
  <c r="B50" i="1"/>
  <c r="C48" i="1"/>
  <c r="B48" i="1"/>
  <c r="C46" i="1"/>
  <c r="B46" i="1"/>
  <c r="C44" i="1"/>
  <c r="B44" i="1"/>
  <c r="C42" i="1"/>
  <c r="B42" i="1"/>
  <c r="C40" i="1"/>
  <c r="B40" i="1"/>
  <c r="C38" i="1"/>
  <c r="C34" i="1"/>
  <c r="B34" i="1"/>
  <c r="C32" i="1"/>
  <c r="B32" i="1"/>
  <c r="C30" i="1"/>
  <c r="B30" i="1"/>
  <c r="C28" i="1"/>
  <c r="B28" i="1"/>
  <c r="C26" i="1"/>
  <c r="B26" i="1"/>
  <c r="C24" i="1"/>
  <c r="B24" i="1"/>
  <c r="C22" i="1"/>
  <c r="B22" i="1"/>
  <c r="C20" i="1"/>
  <c r="B20" i="1"/>
  <c r="C18" i="1"/>
  <c r="B18" i="1"/>
  <c r="C16" i="1"/>
  <c r="B16" i="1"/>
  <c r="C14" i="1"/>
  <c r="B14" i="1"/>
  <c r="C12" i="1"/>
  <c r="B12" i="1"/>
  <c r="C10" i="1"/>
  <c r="B10" i="1"/>
  <c r="C8" i="1"/>
  <c r="B8" i="1"/>
  <c r="C6" i="1"/>
  <c r="B6" i="1"/>
  <c r="A2" i="1"/>
  <c r="A1" i="1"/>
</calcChain>
</file>

<file path=xl/sharedStrings.xml><?xml version="1.0" encoding="utf-8"?>
<sst xmlns="http://schemas.openxmlformats.org/spreadsheetml/2006/main" count="39" uniqueCount="39">
  <si>
    <t>CLASSEMENT</t>
  </si>
  <si>
    <t>NOMS</t>
  </si>
  <si>
    <t>Etablissement</t>
  </si>
  <si>
    <t>1er</t>
  </si>
  <si>
    <t>2ème</t>
  </si>
  <si>
    <t>3ème</t>
  </si>
  <si>
    <t>4ème</t>
  </si>
  <si>
    <t>5ème</t>
  </si>
  <si>
    <t>6ème</t>
  </si>
  <si>
    <t>7ème</t>
  </si>
  <si>
    <t>8ème</t>
  </si>
  <si>
    <t>9ème</t>
  </si>
  <si>
    <t>11ème</t>
  </si>
  <si>
    <t>13ème</t>
  </si>
  <si>
    <t>15ème</t>
  </si>
  <si>
    <t>17ème</t>
  </si>
  <si>
    <t>19ème</t>
  </si>
  <si>
    <t>21ème</t>
  </si>
  <si>
    <t>23ème</t>
  </si>
  <si>
    <t>25ème</t>
  </si>
  <si>
    <t>27ème</t>
  </si>
  <si>
    <t>29ème</t>
  </si>
  <si>
    <t>31ème</t>
  </si>
  <si>
    <t>33ème</t>
  </si>
  <si>
    <t>35ème</t>
  </si>
  <si>
    <t>37ème</t>
  </si>
  <si>
    <t>39ème</t>
  </si>
  <si>
    <t>43ème</t>
  </si>
  <si>
    <t>45ème</t>
  </si>
  <si>
    <t>47ème</t>
  </si>
  <si>
    <t>49ème</t>
  </si>
  <si>
    <t>53ème</t>
  </si>
  <si>
    <t>55ème</t>
  </si>
  <si>
    <t>57ème</t>
  </si>
  <si>
    <t>41ème</t>
  </si>
  <si>
    <t>51ème</t>
  </si>
  <si>
    <t>MULLIEZ-CARLETTI</t>
  </si>
  <si>
    <t>SMSM</t>
  </si>
  <si>
    <t>LESEIGNEUR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</si>
</sst>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4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3" fillId="0" borderId="0" xfId="0" applyFont="1"/>
    <xf numFmtId="0" fontId="1" fillId="3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leau%20B%20BAD%20BG%2012%20d&#233;c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Tableau%20A%20BAD%20BG%2012%20d&#233;c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gagés"/>
      <sheetName val="Répartition des joueurs"/>
      <sheetName val="Poule 1"/>
      <sheetName val="Poule 2"/>
      <sheetName val="Poule 3"/>
      <sheetName val="Poule 4"/>
      <sheetName val="Poule 5"/>
      <sheetName val="Poule 6"/>
      <sheetName val="Poule 7"/>
      <sheetName val="Poule 8"/>
      <sheetName val="Résultats de poule"/>
      <sheetName val="Tableau"/>
      <sheetName val="Classement"/>
    </sheetNames>
    <sheetDataSet>
      <sheetData sheetId="0">
        <row r="1">
          <cell r="A1" t="str">
            <v>Championnat Badminton Comité de Paris</v>
          </cell>
        </row>
        <row r="3">
          <cell r="E3" t="str">
            <v>BG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6">
          <cell r="D16" t="str">
            <v>P</v>
          </cell>
          <cell r="E16" t="str">
            <v>75-SMP</v>
          </cell>
        </row>
        <row r="17">
          <cell r="AD17" t="str">
            <v>PAUCHARD</v>
          </cell>
          <cell r="AE17" t="str">
            <v>75-STAN</v>
          </cell>
          <cell r="AF17" t="str">
            <v>P</v>
          </cell>
        </row>
        <row r="32">
          <cell r="AG32" t="str">
            <v>DUBOIS</v>
          </cell>
          <cell r="AH32" t="str">
            <v>75-ELI</v>
          </cell>
        </row>
        <row r="48">
          <cell r="E48" t="str">
            <v>94-SMSM</v>
          </cell>
        </row>
        <row r="49">
          <cell r="AD49" t="str">
            <v>DUBOIS</v>
          </cell>
          <cell r="AE49" t="str">
            <v>75-ELI</v>
          </cell>
        </row>
        <row r="60">
          <cell r="D60" t="str">
            <v>V</v>
          </cell>
          <cell r="E60" t="str">
            <v>75-LR</v>
          </cell>
          <cell r="F60" t="str">
            <v>BAZIN</v>
          </cell>
        </row>
        <row r="61">
          <cell r="B61" t="str">
            <v>75-LR</v>
          </cell>
          <cell r="C61" t="str">
            <v>BAZIN</v>
          </cell>
          <cell r="AD61" t="str">
            <v>DROIN</v>
          </cell>
          <cell r="AE61" t="str">
            <v>75-ELI</v>
          </cell>
          <cell r="AF61" t="str">
            <v>V</v>
          </cell>
        </row>
        <row r="62">
          <cell r="E62" t="str">
            <v>75-STAN</v>
          </cell>
          <cell r="F62" t="str">
            <v>RIAU</v>
          </cell>
          <cell r="AG62" t="str">
            <v>DROIN</v>
          </cell>
          <cell r="AH62" t="str">
            <v>75-ELI</v>
          </cell>
        </row>
        <row r="63">
          <cell r="AD63" t="str">
            <v>BOTTIN</v>
          </cell>
          <cell r="AE63" t="str">
            <v>75-STAN</v>
          </cell>
        </row>
        <row r="67">
          <cell r="G67" t="str">
            <v>V</v>
          </cell>
          <cell r="H67" t="str">
            <v>94-AM</v>
          </cell>
          <cell r="I67" t="str">
            <v>CHAMBARET</v>
          </cell>
          <cell r="X67" t="str">
            <v>TASSE</v>
          </cell>
          <cell r="Y67" t="str">
            <v>75-ELI</v>
          </cell>
          <cell r="Z67" t="str">
            <v>P</v>
          </cell>
        </row>
        <row r="70">
          <cell r="E70" t="str">
            <v>94-AM</v>
          </cell>
          <cell r="F70" t="str">
            <v>CHAMBARET</v>
          </cell>
          <cell r="AA70" t="str">
            <v>CHAUFFERT-YVART</v>
          </cell>
        </row>
        <row r="73">
          <cell r="H73" t="str">
            <v>75-ELI</v>
          </cell>
          <cell r="I73" t="str">
            <v>LETELLIER</v>
          </cell>
          <cell r="X73" t="str">
            <v>CHAUFFERT-YVART</v>
          </cell>
          <cell r="Y73" t="str">
            <v>75-SMP</v>
          </cell>
        </row>
        <row r="76">
          <cell r="AD76" t="str">
            <v>FORTIS</v>
          </cell>
          <cell r="AE76" t="str">
            <v>75-STAN</v>
          </cell>
          <cell r="AF76" t="str">
            <v>V</v>
          </cell>
        </row>
        <row r="78">
          <cell r="U78" t="str">
            <v>VERMEULEN</v>
          </cell>
          <cell r="V78" t="str">
            <v>75-LR</v>
          </cell>
          <cell r="W78" t="str">
            <v>P</v>
          </cell>
        </row>
        <row r="79">
          <cell r="H79" t="str">
            <v>75-STAN</v>
          </cell>
          <cell r="I79" t="str">
            <v>LAUNAY</v>
          </cell>
          <cell r="X79" t="str">
            <v>SEVRIN</v>
          </cell>
          <cell r="Y79" t="str">
            <v>94-AM</v>
          </cell>
          <cell r="AG79" t="str">
            <v>FORTIS</v>
          </cell>
          <cell r="AH79" t="str">
            <v>75-STAN</v>
          </cell>
        </row>
        <row r="80">
          <cell r="U80" t="str">
            <v>SEVRIN</v>
          </cell>
          <cell r="V80" t="str">
            <v>94-AM</v>
          </cell>
        </row>
        <row r="82">
          <cell r="AD82" t="str">
            <v>VON RUMOHR</v>
          </cell>
          <cell r="AE82" t="str">
            <v>94-SMSM</v>
          </cell>
        </row>
        <row r="83">
          <cell r="K83" t="str">
            <v>94-AM</v>
          </cell>
          <cell r="L83" t="str">
            <v>GZAIEL</v>
          </cell>
          <cell r="M83" t="str">
            <v>V</v>
          </cell>
          <cell r="N83" t="str">
            <v>94-AM</v>
          </cell>
          <cell r="O83" t="str">
            <v>GZAIEL</v>
          </cell>
          <cell r="R83" t="str">
            <v>DOGUET</v>
          </cell>
          <cell r="S83" t="str">
            <v>75-ELI</v>
          </cell>
          <cell r="T83" t="str">
            <v>P</v>
          </cell>
          <cell r="U83" t="str">
            <v>ATTALI</v>
          </cell>
          <cell r="V83" t="str">
            <v>75-SMP</v>
          </cell>
        </row>
        <row r="84">
          <cell r="N84" t="str">
            <v>75-SCR</v>
          </cell>
          <cell r="O84" t="str">
            <v>MELERO</v>
          </cell>
          <cell r="R84" t="str">
            <v>ATTALI</v>
          </cell>
          <cell r="S84" t="str">
            <v>75-SMP</v>
          </cell>
        </row>
        <row r="85">
          <cell r="AA85" t="str">
            <v>LAUDE</v>
          </cell>
          <cell r="AB85" t="str">
            <v>75-LR</v>
          </cell>
          <cell r="AC85" t="str">
            <v>V</v>
          </cell>
        </row>
        <row r="86">
          <cell r="D86" t="str">
            <v>V</v>
          </cell>
          <cell r="E86" t="str">
            <v>94-AM</v>
          </cell>
          <cell r="F86" t="str">
            <v>LEPOUTRE</v>
          </cell>
          <cell r="AD86" t="str">
            <v>LAUDE</v>
          </cell>
          <cell r="AE86" t="str">
            <v>75-LR</v>
          </cell>
        </row>
        <row r="87">
          <cell r="B87" t="str">
            <v>94-AM</v>
          </cell>
          <cell r="C87" t="str">
            <v>LEPOUTRE</v>
          </cell>
          <cell r="R87" t="str">
            <v>ROLAND-BILLECART</v>
          </cell>
          <cell r="S87" t="str">
            <v>75-STAN</v>
          </cell>
          <cell r="T87" t="str">
            <v>P</v>
          </cell>
          <cell r="U87" t="str">
            <v>DESCHARS</v>
          </cell>
          <cell r="V87" t="str">
            <v>75-STAN</v>
          </cell>
          <cell r="AA87" t="str">
            <v>BOECASSE  FARIGOUX</v>
          </cell>
          <cell r="AB87" t="str">
            <v>75-SCR</v>
          </cell>
        </row>
        <row r="88">
          <cell r="E88" t="str">
            <v>94-AM</v>
          </cell>
          <cell r="F88" t="str">
            <v>DETHOOR</v>
          </cell>
          <cell r="R88" t="str">
            <v>DESCHARS</v>
          </cell>
          <cell r="S88" t="str">
            <v>75-STAN</v>
          </cell>
        </row>
        <row r="91">
          <cell r="B91" t="str">
            <v>75-SCR</v>
          </cell>
          <cell r="C91" t="str">
            <v>BOUSQUET</v>
          </cell>
          <cell r="D91" t="str">
            <v>V</v>
          </cell>
          <cell r="E91" t="str">
            <v>75-SCR</v>
          </cell>
          <cell r="F91" t="str">
            <v>BOUSQUET</v>
          </cell>
        </row>
        <row r="92">
          <cell r="E92" t="str">
            <v>75-SCR</v>
          </cell>
          <cell r="F92" t="str">
            <v>NOWAK</v>
          </cell>
        </row>
      </sheetData>
      <sheetData sheetId="12">
        <row r="4">
          <cell r="B4" t="str">
            <v>DUBOIS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gagés"/>
      <sheetName val="Répartition des joueurs"/>
      <sheetName val="Poule 1"/>
      <sheetName val="Poule 2"/>
      <sheetName val="Poule 3"/>
      <sheetName val="Poule 4"/>
      <sheetName val="Poule 5"/>
      <sheetName val="Poule 6"/>
      <sheetName val="Poule 7"/>
      <sheetName val="Poule 8"/>
      <sheetName val="Résultats de poule"/>
      <sheetName val="Tableau"/>
      <sheetName val="Classement"/>
      <sheetName val="Feuil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6">
          <cell r="D16" t="str">
            <v>V</v>
          </cell>
          <cell r="E16" t="str">
            <v>75-ELI</v>
          </cell>
        </row>
        <row r="17">
          <cell r="AD17" t="str">
            <v>DAGUET GUILLAUME</v>
          </cell>
          <cell r="AE17" t="str">
            <v>94-SMSM</v>
          </cell>
          <cell r="AF17" t="str">
            <v>V</v>
          </cell>
        </row>
        <row r="32">
          <cell r="B32" t="str">
            <v>75-ELI</v>
          </cell>
          <cell r="C32" t="str">
            <v>ARRIBART</v>
          </cell>
          <cell r="AG32" t="str">
            <v>DAGUET GUILLAUME</v>
          </cell>
          <cell r="AH32" t="str">
            <v>94-SMSM</v>
          </cell>
        </row>
        <row r="48">
          <cell r="E48" t="str">
            <v>75-LR</v>
          </cell>
          <cell r="F48" t="str">
            <v>MEJEAN</v>
          </cell>
        </row>
        <row r="49">
          <cell r="AD49" t="str">
            <v>ZHOU</v>
          </cell>
          <cell r="AE49" t="str">
            <v>75-BND</v>
          </cell>
        </row>
        <row r="60">
          <cell r="D60" t="str">
            <v>V</v>
          </cell>
          <cell r="E60" t="str">
            <v>75-LR</v>
          </cell>
          <cell r="F60" t="str">
            <v>HIERNARD</v>
          </cell>
        </row>
        <row r="61">
          <cell r="B61" t="str">
            <v>75-LR</v>
          </cell>
          <cell r="C61" t="str">
            <v>HIERNARD</v>
          </cell>
          <cell r="AD61" t="str">
            <v>LE VERT</v>
          </cell>
          <cell r="AE61" t="str">
            <v>75-LR</v>
          </cell>
          <cell r="AF61" t="str">
            <v>P</v>
          </cell>
        </row>
        <row r="62">
          <cell r="E62" t="str">
            <v>75-SCR</v>
          </cell>
          <cell r="F62" t="str">
            <v>NOU  BETTINGER</v>
          </cell>
          <cell r="AG62" t="str">
            <v>NARAYANIN-VIRIN</v>
          </cell>
          <cell r="AH62" t="str">
            <v>94-SMSM</v>
          </cell>
        </row>
        <row r="63">
          <cell r="AD63" t="str">
            <v>NARAYANIN-VIRIN</v>
          </cell>
          <cell r="AE63" t="str">
            <v>94-SMSM</v>
          </cell>
        </row>
        <row r="67">
          <cell r="G67" t="str">
            <v>P</v>
          </cell>
          <cell r="H67" t="str">
            <v>75-SMP</v>
          </cell>
          <cell r="I67" t="str">
            <v>GOUAT</v>
          </cell>
          <cell r="X67" t="str">
            <v>PETIT</v>
          </cell>
          <cell r="Y67" t="str">
            <v>75-STAN</v>
          </cell>
          <cell r="Z67" t="str">
            <v>P</v>
          </cell>
        </row>
        <row r="70">
          <cell r="E70" t="str">
            <v>75-SMP</v>
          </cell>
          <cell r="F70" t="str">
            <v>BADY</v>
          </cell>
          <cell r="AA70" t="str">
            <v>BONNET</v>
          </cell>
        </row>
        <row r="73">
          <cell r="H73" t="str">
            <v>75-SMP</v>
          </cell>
          <cell r="I73" t="str">
            <v>BADY</v>
          </cell>
          <cell r="X73" t="str">
            <v>BONNET</v>
          </cell>
          <cell r="Y73" t="str">
            <v>75-LR</v>
          </cell>
        </row>
        <row r="76">
          <cell r="AD76" t="str">
            <v>TOURTIER</v>
          </cell>
          <cell r="AE76" t="str">
            <v>75-ELI</v>
          </cell>
          <cell r="AF76" t="str">
            <v>V</v>
          </cell>
        </row>
        <row r="78">
          <cell r="U78" t="str">
            <v>WEI</v>
          </cell>
          <cell r="V78" t="str">
            <v>75-SMP</v>
          </cell>
          <cell r="W78" t="str">
            <v>V</v>
          </cell>
        </row>
        <row r="79">
          <cell r="H79" t="str">
            <v>75-BND</v>
          </cell>
          <cell r="I79" t="str">
            <v>LI</v>
          </cell>
          <cell r="X79" t="str">
            <v>WEI</v>
          </cell>
          <cell r="Y79" t="str">
            <v>75-SMP</v>
          </cell>
          <cell r="AG79" t="str">
            <v>TOURTIER</v>
          </cell>
          <cell r="AH79" t="str">
            <v>75-ELI</v>
          </cell>
        </row>
        <row r="80">
          <cell r="U80" t="str">
            <v>LAMBERT</v>
          </cell>
          <cell r="V80" t="str">
            <v>75-STAN</v>
          </cell>
        </row>
        <row r="82">
          <cell r="AD82" t="str">
            <v>KHOUSAKOUN</v>
          </cell>
          <cell r="AE82" t="str">
            <v>75-STAN</v>
          </cell>
        </row>
        <row r="83">
          <cell r="K83" t="str">
            <v>75-STAN</v>
          </cell>
          <cell r="L83" t="str">
            <v>TOUBOUL</v>
          </cell>
          <cell r="M83" t="str">
            <v>V</v>
          </cell>
          <cell r="N83" t="str">
            <v>75-STAN</v>
          </cell>
          <cell r="O83" t="str">
            <v>TOUBOUL</v>
          </cell>
          <cell r="R83" t="str">
            <v>LEMOINE</v>
          </cell>
          <cell r="S83" t="str">
            <v>75-LR</v>
          </cell>
          <cell r="T83" t="str">
            <v>V</v>
          </cell>
          <cell r="U83" t="str">
            <v>LEMOINE</v>
          </cell>
          <cell r="V83" t="str">
            <v>75-LR</v>
          </cell>
        </row>
        <row r="84">
          <cell r="N84" t="str">
            <v>94-SMSM</v>
          </cell>
          <cell r="O84" t="str">
            <v>LALLEMAND</v>
          </cell>
          <cell r="R84" t="str">
            <v>TOMBAREL</v>
          </cell>
          <cell r="S84" t="str">
            <v>75-ELI</v>
          </cell>
        </row>
        <row r="85">
          <cell r="AA85" t="str">
            <v>HOVHANNESSIAN</v>
          </cell>
          <cell r="AB85" t="str">
            <v>94-SMSM</v>
          </cell>
          <cell r="AC85" t="str">
            <v>P</v>
          </cell>
        </row>
        <row r="86">
          <cell r="D86" t="str">
            <v>V</v>
          </cell>
          <cell r="E86" t="str">
            <v>75-STAN</v>
          </cell>
          <cell r="F86" t="str">
            <v>DE MONICAULT</v>
          </cell>
          <cell r="AD86" t="str">
            <v>BRUNEL</v>
          </cell>
          <cell r="AE86" t="str">
            <v>75-STAN</v>
          </cell>
        </row>
        <row r="87">
          <cell r="B87" t="str">
            <v>75-STAN</v>
          </cell>
          <cell r="C87" t="str">
            <v>DE MONICAULT</v>
          </cell>
          <cell r="R87" t="str">
            <v>POUPIN</v>
          </cell>
          <cell r="S87" t="str">
            <v>75-SCR</v>
          </cell>
          <cell r="T87" t="str">
            <v>P</v>
          </cell>
          <cell r="U87" t="str">
            <v>CUILLIERE DE MOURA</v>
          </cell>
          <cell r="V87" t="str">
            <v>75-ELI</v>
          </cell>
          <cell r="AA87" t="str">
            <v>BRUNEL</v>
          </cell>
          <cell r="AB87" t="str">
            <v>75-STAN</v>
          </cell>
        </row>
        <row r="88">
          <cell r="E88" t="str">
            <v>94-AM</v>
          </cell>
          <cell r="F88" t="str">
            <v>CHIECCHIO</v>
          </cell>
          <cell r="R88" t="str">
            <v>CUILLIERE DE MOURA</v>
          </cell>
          <cell r="S88" t="str">
            <v>75-ELI</v>
          </cell>
        </row>
        <row r="91">
          <cell r="B91" t="str">
            <v>75-STAN</v>
          </cell>
          <cell r="C91" t="str">
            <v>SOARES DE ALBERGARIA</v>
          </cell>
          <cell r="D91" t="str">
            <v>V</v>
          </cell>
          <cell r="E91" t="str">
            <v>75-STAN</v>
          </cell>
          <cell r="F91" t="str">
            <v>SOARES DE ALBERGARIA</v>
          </cell>
        </row>
        <row r="92">
          <cell r="E92" t="str">
            <v>75-SMP</v>
          </cell>
          <cell r="F92" t="str">
            <v>RISSAC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1"/>
  <sheetViews>
    <sheetView tabSelected="1" topLeftCell="A13" workbookViewId="0">
      <selection activeCell="B38" sqref="B38"/>
    </sheetView>
  </sheetViews>
  <sheetFormatPr baseColWidth="10" defaultRowHeight="15" x14ac:dyDescent="0.25"/>
  <cols>
    <col min="1" max="1" width="22.28515625" style="7" customWidth="1"/>
    <col min="2" max="2" width="32.28515625" style="7" customWidth="1"/>
    <col min="3" max="3" width="25.7109375" style="7" customWidth="1"/>
  </cols>
  <sheetData>
    <row r="1" spans="1:3" ht="23.25" x14ac:dyDescent="0.25">
      <c r="A1" s="10" t="str">
        <f>IF([1]Engagés!A1="","",[1]Engagés!A1)</f>
        <v>Championnat Badminton Comité de Paris</v>
      </c>
      <c r="B1" s="11"/>
      <c r="C1" s="12"/>
    </row>
    <row r="2" spans="1:3" ht="21" x14ac:dyDescent="0.25">
      <c r="A2" s="13" t="str">
        <f>IF([1]Engagés!E3="","",[1]Engagés!E3)</f>
        <v>BG</v>
      </c>
      <c r="B2" s="14"/>
      <c r="C2" s="15"/>
    </row>
    <row r="3" spans="1:3" s="3" customFormat="1" ht="21" x14ac:dyDescent="0.35">
      <c r="A3" s="1" t="s">
        <v>0</v>
      </c>
      <c r="B3" s="2" t="s">
        <v>1</v>
      </c>
      <c r="C3" s="2" t="s">
        <v>2</v>
      </c>
    </row>
    <row r="4" spans="1:3" ht="12" customHeight="1" x14ac:dyDescent="0.25">
      <c r="A4" s="4" t="s">
        <v>3</v>
      </c>
      <c r="B4" s="5" t="str">
        <f>[2]Tableau!AG32</f>
        <v>DAGUET GUILLAUME</v>
      </c>
      <c r="C4" s="5" t="str">
        <f>[2]Tableau!AH32</f>
        <v>94-SMSM</v>
      </c>
    </row>
    <row r="5" spans="1:3" ht="12" customHeight="1" x14ac:dyDescent="0.25">
      <c r="A5" s="4" t="s">
        <v>4</v>
      </c>
      <c r="B5" s="5" t="str">
        <f>[1]Tableau!AG32</f>
        <v>DUBOIS</v>
      </c>
      <c r="C5" s="5" t="str">
        <f>[1]Tableau!AH32</f>
        <v>75-ELI</v>
      </c>
    </row>
    <row r="6" spans="1:3" ht="12" customHeight="1" x14ac:dyDescent="0.25">
      <c r="A6" s="4" t="s">
        <v>5</v>
      </c>
      <c r="B6" s="5" t="str">
        <f>IF([1]Tableau!$AF$17="","",IF([1]Tableau!$AF$17="p",[1]Tableau!$AD$17,[1]Tableau!$AD$49))</f>
        <v>PAUCHARD</v>
      </c>
      <c r="C6" s="5" t="str">
        <f>IF([1]Tableau!$AF$17="","",IF([1]Tableau!$AF$17="p",[1]Tableau!$AE$17,[1]Tableau!$AE$49))</f>
        <v>75-STAN</v>
      </c>
    </row>
    <row r="7" spans="1:3" ht="12" customHeight="1" x14ac:dyDescent="0.25">
      <c r="A7" s="4" t="s">
        <v>6</v>
      </c>
      <c r="B7" s="5" t="str">
        <f>IF([2]Tableau!$AF$17="","",IF([2]Tableau!$AF$17="p",[2]Tableau!$AD$17,[2]Tableau!$AD$49))</f>
        <v>ZHOU</v>
      </c>
      <c r="C7" s="5" t="str">
        <f>IF([2]Tableau!$AF$17="","",IF([2]Tableau!$AF$17="p",[2]Tableau!$AE$17,[2]Tableau!$AE$49))</f>
        <v>75-BND</v>
      </c>
    </row>
    <row r="8" spans="1:3" ht="12" customHeight="1" x14ac:dyDescent="0.25">
      <c r="A8" s="4" t="s">
        <v>7</v>
      </c>
      <c r="B8" s="5" t="str">
        <f>[1]Tableau!AG62</f>
        <v>DROIN</v>
      </c>
      <c r="C8" s="5" t="str">
        <f>[1]Tableau!AH62</f>
        <v>75-ELI</v>
      </c>
    </row>
    <row r="9" spans="1:3" ht="12" customHeight="1" x14ac:dyDescent="0.25">
      <c r="A9" s="4" t="s">
        <v>8</v>
      </c>
      <c r="B9" s="5" t="str">
        <f>[2]Tableau!AG62</f>
        <v>NARAYANIN-VIRIN</v>
      </c>
      <c r="C9" s="5" t="str">
        <f>[2]Tableau!AH62</f>
        <v>94-SMSM</v>
      </c>
    </row>
    <row r="10" spans="1:3" ht="12" customHeight="1" x14ac:dyDescent="0.25">
      <c r="A10" s="4" t="s">
        <v>9</v>
      </c>
      <c r="B10" s="5" t="str">
        <f>IF([1]Tableau!AF61="","",IF([1]Tableau!$AF$61="p",[1]Tableau!$AD$61,[1]Tableau!$AD$63))</f>
        <v>BOTTIN</v>
      </c>
      <c r="C10" s="5" t="str">
        <f>IF([1]Tableau!AF61="","",IF([1]Tableau!$AF$61="p",[1]Tableau!$AE$61,[1]Tableau!$AE$63))</f>
        <v>75-STAN</v>
      </c>
    </row>
    <row r="11" spans="1:3" ht="12" customHeight="1" x14ac:dyDescent="0.25">
      <c r="A11" s="4" t="s">
        <v>10</v>
      </c>
      <c r="B11" s="5" t="str">
        <f>IF([2]Tableau!AF61="","",IF([2]Tableau!$AF$61="p",[2]Tableau!$AD$61,[2]Tableau!$AD$63))</f>
        <v>LE VERT</v>
      </c>
      <c r="C11" s="5" t="str">
        <f>IF([2]Tableau!AF61="","",IF([2]Tableau!$AF$61="p",[2]Tableau!$AE$61,[2]Tableau!$AE$63))</f>
        <v>75-LR</v>
      </c>
    </row>
    <row r="12" spans="1:3" ht="12" customHeight="1" x14ac:dyDescent="0.25">
      <c r="A12" s="8" t="s">
        <v>11</v>
      </c>
      <c r="B12" s="5" t="str">
        <f>[1]Tableau!AG79</f>
        <v>FORTIS</v>
      </c>
      <c r="C12" s="5" t="str">
        <f>[1]Tableau!AH79</f>
        <v>75-STAN</v>
      </c>
    </row>
    <row r="13" spans="1:3" ht="12" customHeight="1" x14ac:dyDescent="0.25">
      <c r="A13" s="9"/>
      <c r="B13" s="5" t="str">
        <f>[2]Tableau!AG79</f>
        <v>TOURTIER</v>
      </c>
      <c r="C13" s="5" t="str">
        <f>[2]Tableau!AH79</f>
        <v>75-ELI</v>
      </c>
    </row>
    <row r="14" spans="1:3" ht="12" customHeight="1" x14ac:dyDescent="0.25">
      <c r="A14" s="8" t="s">
        <v>12</v>
      </c>
      <c r="B14" s="5" t="str">
        <f>IF([1]Tableau!AF76="","",IF([1]Tableau!$AF$76="p",[1]Tableau!$AD$76,[1]Tableau!$AD$82))</f>
        <v>VON RUMOHR</v>
      </c>
      <c r="C14" s="5" t="str">
        <f>IF([1]Tableau!$AF$76="","",IF([1]Tableau!$AF$76="p",[1]Tableau!$AE$76,[1]Tableau!$AE$82))</f>
        <v>94-SMSM</v>
      </c>
    </row>
    <row r="15" spans="1:3" ht="12" customHeight="1" x14ac:dyDescent="0.25">
      <c r="A15" s="9"/>
      <c r="B15" s="5" t="str">
        <f>IF([2]Tableau!AF76="","",IF([2]Tableau!$AF$76="p",[2]Tableau!$AD$76,[2]Tableau!$AD$82))</f>
        <v>KHOUSAKOUN</v>
      </c>
      <c r="C15" s="5" t="str">
        <f>IF([2]Tableau!$AF$76="","",IF([2]Tableau!$AF$76="p",[2]Tableau!$AE$76,[2]Tableau!$AE$82))</f>
        <v>75-STAN</v>
      </c>
    </row>
    <row r="16" spans="1:3" ht="12" customHeight="1" x14ac:dyDescent="0.25">
      <c r="A16" s="8" t="s">
        <v>13</v>
      </c>
      <c r="B16" s="5" t="str">
        <f>[1]Tableau!AD86</f>
        <v>LAUDE</v>
      </c>
      <c r="C16" s="5" t="str">
        <f>[1]Tableau!AE86</f>
        <v>75-LR</v>
      </c>
    </row>
    <row r="17" spans="1:3" ht="12" customHeight="1" x14ac:dyDescent="0.25">
      <c r="A17" s="9"/>
      <c r="B17" s="5" t="str">
        <f>[2]Tableau!AD86</f>
        <v>BRUNEL</v>
      </c>
      <c r="C17" s="5" t="str">
        <f>[2]Tableau!AE86</f>
        <v>75-STAN</v>
      </c>
    </row>
    <row r="18" spans="1:3" ht="12" customHeight="1" x14ac:dyDescent="0.25">
      <c r="A18" s="8" t="s">
        <v>14</v>
      </c>
      <c r="B18" s="5" t="str">
        <f>IF([1]Tableau!$AC$85="","",IF([1]Tableau!$AC$85="p",[1]Tableau!$AA$85,[1]Tableau!$AA$87))</f>
        <v>BOECASSE  FARIGOUX</v>
      </c>
      <c r="C18" s="5" t="str">
        <f>IF([1]Tableau!$AC$85="","",IF([1]Tableau!$AC$85="p",[1]Tableau!$AB$85,[1]Tableau!$AB$87))</f>
        <v>75-SCR</v>
      </c>
    </row>
    <row r="19" spans="1:3" ht="12" customHeight="1" x14ac:dyDescent="0.25">
      <c r="A19" s="9"/>
      <c r="B19" s="5" t="str">
        <f>IF([2]Tableau!$AC$85="","",IF([2]Tableau!$AC$85="p",[2]Tableau!$AA$85,[2]Tableau!$AA$87))</f>
        <v>HOVHANNESSIAN</v>
      </c>
      <c r="C19" s="5" t="str">
        <f>IF([2]Tableau!$AC$85="","",IF([2]Tableau!$AC$85="p",[2]Tableau!$AB$85,[2]Tableau!$AB$87))</f>
        <v>94-SMSM</v>
      </c>
    </row>
    <row r="20" spans="1:3" ht="12" customHeight="1" x14ac:dyDescent="0.25">
      <c r="A20" s="8" t="s">
        <v>15</v>
      </c>
      <c r="B20" s="6" t="str">
        <f>[1]Tableau!AA70</f>
        <v>CHAUFFERT-YVART</v>
      </c>
      <c r="C20" s="6" t="str">
        <f>[1]Tableau!Y73</f>
        <v>75-SMP</v>
      </c>
    </row>
    <row r="21" spans="1:3" ht="12" customHeight="1" x14ac:dyDescent="0.25">
      <c r="A21" s="9"/>
      <c r="B21" s="6" t="str">
        <f>[2]Tableau!AA70</f>
        <v>BONNET</v>
      </c>
      <c r="C21" s="6" t="str">
        <f>[2]Tableau!Y73</f>
        <v>75-LR</v>
      </c>
    </row>
    <row r="22" spans="1:3" ht="12" customHeight="1" x14ac:dyDescent="0.25">
      <c r="A22" s="8" t="s">
        <v>16</v>
      </c>
      <c r="B22" s="5" t="str">
        <f>IF([1]Tableau!$Z$67="","",IF([1]Tableau!$Z$67="p",[1]Tableau!$X$67,[1]Tableau!$X$73))</f>
        <v>TASSE</v>
      </c>
      <c r="C22" s="5" t="str">
        <f>IF([1]Tableau!$Z$67="","",IF([1]Tableau!$Z$67="p",[1]Tableau!$Y$67,[1]Tableau!$Y$73))</f>
        <v>75-ELI</v>
      </c>
    </row>
    <row r="23" spans="1:3" ht="12" customHeight="1" x14ac:dyDescent="0.25">
      <c r="A23" s="9"/>
      <c r="B23" s="5" t="str">
        <f>IF([2]Tableau!$Z$67="","",IF([2]Tableau!$Z$67="p",[2]Tableau!$X$67,[2]Tableau!$X$73))</f>
        <v>PETIT</v>
      </c>
      <c r="C23" s="5" t="str">
        <f>IF([2]Tableau!$Z$67="","",IF([2]Tableau!$Z$67="p",[2]Tableau!$Y$67,[2]Tableau!$Y$73))</f>
        <v>75-STAN</v>
      </c>
    </row>
    <row r="24" spans="1:3" ht="12" customHeight="1" x14ac:dyDescent="0.25">
      <c r="A24" s="8" t="s">
        <v>17</v>
      </c>
      <c r="B24" s="6" t="str">
        <f>[1]Tableau!U83</f>
        <v>ATTALI</v>
      </c>
      <c r="C24" s="6" t="str">
        <f>[1]Tableau!V83</f>
        <v>75-SMP</v>
      </c>
    </row>
    <row r="25" spans="1:3" ht="12" customHeight="1" x14ac:dyDescent="0.25">
      <c r="A25" s="9"/>
      <c r="B25" s="6" t="str">
        <f>[2]Tableau!U83</f>
        <v>LEMOINE</v>
      </c>
      <c r="C25" s="6" t="str">
        <f>[2]Tableau!V83</f>
        <v>75-LR</v>
      </c>
    </row>
    <row r="26" spans="1:3" ht="12" customHeight="1" x14ac:dyDescent="0.25">
      <c r="A26" s="8" t="s">
        <v>18</v>
      </c>
      <c r="B26" s="5" t="str">
        <f>IF([1]Tableau!$T$83="","",IF([1]Tableau!$T$83="p",[1]Tableau!$R$83,[1]Tableau!$R$84))</f>
        <v>DOGUET</v>
      </c>
      <c r="C26" s="5" t="str">
        <f>IF([1]Tableau!$T$83="","",IF([1]Tableau!$T$83="p",[1]Tableau!$S$83,[1]Tableau!$S$84))</f>
        <v>75-ELI</v>
      </c>
    </row>
    <row r="27" spans="1:3" ht="12" customHeight="1" x14ac:dyDescent="0.25">
      <c r="A27" s="9"/>
      <c r="B27" s="5" t="str">
        <f>IF([2]Tableau!$T$83="","",IF([2]Tableau!$T$83="p",[2]Tableau!$R$83,[2]Tableau!$R$84))</f>
        <v>TOMBAREL</v>
      </c>
      <c r="C27" s="5" t="str">
        <f>IF([2]Tableau!$T$83="","",IF([2]Tableau!$T$83="p",[2]Tableau!$S$83,[2]Tableau!$S$84))</f>
        <v>75-ELI</v>
      </c>
    </row>
    <row r="28" spans="1:3" ht="12" customHeight="1" x14ac:dyDescent="0.25">
      <c r="A28" s="8" t="s">
        <v>19</v>
      </c>
      <c r="B28" s="6" t="str">
        <f>[1]Tableau!X79</f>
        <v>SEVRIN</v>
      </c>
      <c r="C28" s="6" t="str">
        <f>[1]Tableau!Y79</f>
        <v>94-AM</v>
      </c>
    </row>
    <row r="29" spans="1:3" ht="12" customHeight="1" x14ac:dyDescent="0.25">
      <c r="A29" s="9"/>
      <c r="B29" s="6" t="str">
        <f>[2]Tableau!X79</f>
        <v>WEI</v>
      </c>
      <c r="C29" s="6" t="str">
        <f>[2]Tableau!Y79</f>
        <v>75-SMP</v>
      </c>
    </row>
    <row r="30" spans="1:3" ht="12" customHeight="1" x14ac:dyDescent="0.25">
      <c r="A30" s="8" t="s">
        <v>20</v>
      </c>
      <c r="B30" s="5" t="str">
        <f>IF([1]Tableau!$W$78="","",IF([1]Tableau!$W$78="p",[1]Tableau!$U$78,[1]Tableau!$U$80))</f>
        <v>VERMEULEN</v>
      </c>
      <c r="C30" s="5" t="str">
        <f>IF([1]Tableau!$W$78="","",IF([1]Tableau!$W$78="p",[1]Tableau!$V$78,[1]Tableau!$V$80))</f>
        <v>75-LR</v>
      </c>
    </row>
    <row r="31" spans="1:3" ht="12" customHeight="1" x14ac:dyDescent="0.25">
      <c r="A31" s="9"/>
      <c r="B31" s="5" t="str">
        <f>IF([2]Tableau!$W$78="","",IF([2]Tableau!$W$78="p",[2]Tableau!$U$78,[2]Tableau!$U$80))</f>
        <v>LAMBERT</v>
      </c>
      <c r="C31" s="5" t="str">
        <f>IF([2]Tableau!$W$78="","",IF([2]Tableau!$W$78="p",[2]Tableau!$V$78,[2]Tableau!$V$80))</f>
        <v>75-STAN</v>
      </c>
    </row>
    <row r="32" spans="1:3" ht="12" customHeight="1" x14ac:dyDescent="0.25">
      <c r="A32" s="8" t="s">
        <v>21</v>
      </c>
      <c r="B32" s="6" t="str">
        <f>[1]Tableau!U87</f>
        <v>DESCHARS</v>
      </c>
      <c r="C32" s="6" t="str">
        <f>[1]Tableau!V87</f>
        <v>75-STAN</v>
      </c>
    </row>
    <row r="33" spans="1:3" ht="12" customHeight="1" x14ac:dyDescent="0.25">
      <c r="A33" s="9"/>
      <c r="B33" s="6" t="str">
        <f>[2]Tableau!U87</f>
        <v>CUILLIERE DE MOURA</v>
      </c>
      <c r="C33" s="6" t="str">
        <f>[2]Tableau!V87</f>
        <v>75-ELI</v>
      </c>
    </row>
    <row r="34" spans="1:3" ht="12" customHeight="1" x14ac:dyDescent="0.25">
      <c r="A34" s="8" t="s">
        <v>22</v>
      </c>
      <c r="B34" s="5" t="str">
        <f>IF([1]Tableau!$T$87="","",IF([1]Tableau!$T$87="p",[1]Tableau!$R$87,[1]Tableau!$R$88))</f>
        <v>ROLAND-BILLECART</v>
      </c>
      <c r="C34" s="5" t="str">
        <f>IF([1]Tableau!$T$87="","",IF([1]Tableau!$T$87="p",[1]Tableau!$S$87,[1]Tableau!$S$88))</f>
        <v>75-STAN</v>
      </c>
    </row>
    <row r="35" spans="1:3" ht="12" customHeight="1" x14ac:dyDescent="0.25">
      <c r="A35" s="9"/>
      <c r="B35" s="5" t="str">
        <f>IF([2]Tableau!$T$87="","",IF([2]Tableau!$T$87="p",[2]Tableau!$R$87,[2]Tableau!$R$88))</f>
        <v>POUPIN</v>
      </c>
      <c r="C35" s="5" t="str">
        <f>IF([2]Tableau!$T$87="","",IF([2]Tableau!$T$87="p",[2]Tableau!$S$87,[2]Tableau!$S$88))</f>
        <v>75-SCR</v>
      </c>
    </row>
    <row r="36" spans="1:3" ht="12" customHeight="1" x14ac:dyDescent="0.25">
      <c r="A36" s="8" t="s">
        <v>23</v>
      </c>
      <c r="B36" s="6" t="s">
        <v>36</v>
      </c>
      <c r="C36" s="6" t="s">
        <v>37</v>
      </c>
    </row>
    <row r="37" spans="1:3" ht="12" customHeight="1" x14ac:dyDescent="0.25">
      <c r="A37" s="9"/>
      <c r="B37" s="6" t="str">
        <f>[2]Tableau!C32</f>
        <v>ARRIBART</v>
      </c>
      <c r="C37" s="6" t="str">
        <f>[2]Tableau!B32</f>
        <v>75-ELI</v>
      </c>
    </row>
    <row r="38" spans="1:3" ht="12" customHeight="1" x14ac:dyDescent="0.25">
      <c r="A38" s="8" t="s">
        <v>24</v>
      </c>
      <c r="B38" s="5" t="s">
        <v>38</v>
      </c>
      <c r="C38" s="5" t="str">
        <f>IF([1]Tableau!$D$16="","",IF([1]Tableau!$D$16="p",[1]Tableau!$E$16,[1]Tableau!$E$48))</f>
        <v>75-SMP</v>
      </c>
    </row>
    <row r="39" spans="1:3" ht="12" customHeight="1" x14ac:dyDescent="0.25">
      <c r="A39" s="9"/>
      <c r="B39" s="5" t="str">
        <f>IF([2]Tableau!$D$16="","",IF([2]Tableau!$D$16="p",[2]Tableau!$F$60,[2]Tableau!$F$48))</f>
        <v>MEJEAN</v>
      </c>
      <c r="C39" s="5" t="str">
        <f>IF([2]Tableau!$D$16="","",IF([2]Tableau!$D$16="p",[2]Tableau!$E$16,[2]Tableau!$E$48))</f>
        <v>75-LR</v>
      </c>
    </row>
    <row r="40" spans="1:3" ht="12" customHeight="1" x14ac:dyDescent="0.25">
      <c r="A40" s="8" t="s">
        <v>25</v>
      </c>
      <c r="B40" s="6" t="str">
        <f>[1]Tableau!C61</f>
        <v>BAZIN</v>
      </c>
      <c r="C40" s="6" t="str">
        <f>[1]Tableau!B61</f>
        <v>75-LR</v>
      </c>
    </row>
    <row r="41" spans="1:3" ht="12" customHeight="1" x14ac:dyDescent="0.25">
      <c r="A41" s="9"/>
      <c r="B41" s="6" t="str">
        <f>[2]Tableau!C61</f>
        <v>HIERNARD</v>
      </c>
      <c r="C41" s="6" t="str">
        <f>[2]Tableau!B61</f>
        <v>75-LR</v>
      </c>
    </row>
    <row r="42" spans="1:3" ht="12" customHeight="1" x14ac:dyDescent="0.25">
      <c r="A42" s="8" t="s">
        <v>26</v>
      </c>
      <c r="B42" s="6" t="str">
        <f>IF([1]Tableau!D60="","",IF([1]Tableau!$D$60="p",[1]Tableau!$F$60,[1]Tableau!$F$62))</f>
        <v>RIAU</v>
      </c>
      <c r="C42" s="6" t="str">
        <f>IF([1]Tableau!D60="","",IF([1]Tableau!$D$60="p",[1]Tableau!$E$60,[1]Tableau!$E$62))</f>
        <v>75-STAN</v>
      </c>
    </row>
    <row r="43" spans="1:3" ht="12" customHeight="1" x14ac:dyDescent="0.25">
      <c r="A43" s="9"/>
      <c r="B43" s="5" t="str">
        <f>IF([2]Tableau!D60="","",IF([2]Tableau!$D$60="p",[2]Tableau!$F$60,[2]Tableau!$F$62))</f>
        <v>NOU  BETTINGER</v>
      </c>
      <c r="C43" s="5" t="str">
        <f>IF([2]Tableau!D60="","",IF([2]Tableau!$D$60="p",[2]Tableau!$E$60,[2]Tableau!$E$62))</f>
        <v>75-SCR</v>
      </c>
    </row>
    <row r="44" spans="1:3" ht="12" customHeight="1" x14ac:dyDescent="0.25">
      <c r="A44" s="8" t="s">
        <v>34</v>
      </c>
      <c r="B44" s="6" t="str">
        <f>[1]Tableau!C87</f>
        <v>LEPOUTRE</v>
      </c>
      <c r="C44" s="6" t="str">
        <f>[1]Tableau!B87</f>
        <v>94-AM</v>
      </c>
    </row>
    <row r="45" spans="1:3" ht="12" customHeight="1" x14ac:dyDescent="0.25">
      <c r="A45" s="9"/>
      <c r="B45" s="6" t="str">
        <f>[2]Tableau!C87</f>
        <v>DE MONICAULT</v>
      </c>
      <c r="C45" s="6" t="str">
        <f>[2]Tableau!B87</f>
        <v>75-STAN</v>
      </c>
    </row>
    <row r="46" spans="1:3" ht="12" customHeight="1" x14ac:dyDescent="0.25">
      <c r="A46" s="8" t="s">
        <v>27</v>
      </c>
      <c r="B46" s="6" t="str">
        <f>IF([1]Tableau!$D$86="","",IF([1]Tableau!$D$86="p",[1]Tableau!$F$86,[1]Tableau!$F$88))</f>
        <v>DETHOOR</v>
      </c>
      <c r="C46" s="6" t="str">
        <f>IF([1]Tableau!$D$86="","",IF([1]Tableau!$D$86="p",[1]Tableau!$E$86,[1]Tableau!$E$88))</f>
        <v>94-AM</v>
      </c>
    </row>
    <row r="47" spans="1:3" ht="12" customHeight="1" x14ac:dyDescent="0.25">
      <c r="A47" s="9"/>
      <c r="B47" s="5" t="str">
        <f>IF([2]Tableau!$D$86="","",IF([2]Tableau!$D$86="p",[2]Tableau!$F$86,[2]Tableau!$F$88))</f>
        <v>CHIECCHIO</v>
      </c>
      <c r="C47" s="5" t="str">
        <f>IF([2]Tableau!$D$86="","",IF([2]Tableau!$D$86="p",[2]Tableau!$E$86,[2]Tableau!$E$88))</f>
        <v>94-AM</v>
      </c>
    </row>
    <row r="48" spans="1:3" ht="12" customHeight="1" x14ac:dyDescent="0.25">
      <c r="A48" s="8" t="s">
        <v>28</v>
      </c>
      <c r="B48" s="6" t="str">
        <f>[1]Tableau!C91</f>
        <v>BOUSQUET</v>
      </c>
      <c r="C48" s="6" t="str">
        <f>[1]Tableau!B91</f>
        <v>75-SCR</v>
      </c>
    </row>
    <row r="49" spans="1:3" ht="12" customHeight="1" x14ac:dyDescent="0.25">
      <c r="A49" s="9"/>
      <c r="B49" s="6" t="str">
        <f>[2]Tableau!C91</f>
        <v>SOARES DE ALBERGARIA</v>
      </c>
      <c r="C49" s="6" t="str">
        <f>[2]Tableau!B91</f>
        <v>75-STAN</v>
      </c>
    </row>
    <row r="50" spans="1:3" ht="12" customHeight="1" x14ac:dyDescent="0.25">
      <c r="A50" s="8" t="s">
        <v>29</v>
      </c>
      <c r="B50" s="6" t="str">
        <f>IF([1]Tableau!$D$91="","",IF([1]Tableau!$D$91="p",[1]Tableau!$F$91,[1]Tableau!$F$92))</f>
        <v>NOWAK</v>
      </c>
      <c r="C50" s="6" t="str">
        <f>IF([1]Tableau!$D$91="","",IF([1]Tableau!$D$91="p",[1]Tableau!$E$91,[1]Tableau!$E$92))</f>
        <v>75-SCR</v>
      </c>
    </row>
    <row r="51" spans="1:3" ht="12" customHeight="1" x14ac:dyDescent="0.25">
      <c r="A51" s="9"/>
      <c r="B51" s="5" t="str">
        <f>IF([2]Tableau!$D$91="","",IF([2]Tableau!$D$91="p",[2]Tableau!$F$91,[2]Tableau!$F$92))</f>
        <v>RISSAC</v>
      </c>
      <c r="C51" s="5" t="str">
        <f>IF([2]Tableau!$D$91="","",IF([2]Tableau!$D$91="p",[2]Tableau!$E$91,[2]Tableau!$E$92))</f>
        <v>75-SMP</v>
      </c>
    </row>
    <row r="52" spans="1:3" ht="12" customHeight="1" x14ac:dyDescent="0.25">
      <c r="A52" s="8" t="s">
        <v>30</v>
      </c>
      <c r="B52" s="6" t="str">
        <f>[1]Tableau!F70</f>
        <v>CHAMBARET</v>
      </c>
      <c r="C52" s="6" t="str">
        <f>[1]Tableau!E70</f>
        <v>94-AM</v>
      </c>
    </row>
    <row r="53" spans="1:3" ht="12" customHeight="1" x14ac:dyDescent="0.25">
      <c r="A53" s="9"/>
      <c r="B53" s="5" t="str">
        <f>[2]Tableau!F70</f>
        <v>BADY</v>
      </c>
      <c r="C53" s="5" t="str">
        <f>[2]Tableau!E70</f>
        <v>75-SMP</v>
      </c>
    </row>
    <row r="54" spans="1:3" ht="12" customHeight="1" x14ac:dyDescent="0.25">
      <c r="A54" s="8" t="s">
        <v>35</v>
      </c>
      <c r="B54" s="6" t="str">
        <f>IF([1]Tableau!$G$67="","",IF([1]Tableau!$G$67="p",[1]Tableau!$I$67,[1]Tableau!$I$73))</f>
        <v>LETELLIER</v>
      </c>
      <c r="C54" s="6" t="str">
        <f>IF([1]Tableau!$G$67="","",IF([1]Tableau!$G$67="p",[1]Tableau!$H$67,[1]Tableau!$H$73))</f>
        <v>75-ELI</v>
      </c>
    </row>
    <row r="55" spans="1:3" ht="12" customHeight="1" x14ac:dyDescent="0.25">
      <c r="A55" s="9"/>
      <c r="B55" s="5" t="str">
        <f>IF([2]Tableau!$G$67="","",IF([2]Tableau!$G$67="p",[2]Tableau!$I$67,[2]Tableau!$I$73))</f>
        <v>GOUAT</v>
      </c>
      <c r="C55" s="5" t="str">
        <f>IF([2]Tableau!$G$67="","",IF([2]Tableau!$G$67="p",[2]Tableau!$H$73,[2]Tableau!$H$67))</f>
        <v>75-SMP</v>
      </c>
    </row>
    <row r="56" spans="1:3" ht="12" customHeight="1" x14ac:dyDescent="0.25">
      <c r="A56" s="8" t="s">
        <v>31</v>
      </c>
      <c r="B56" s="6" t="str">
        <f>[1]Tableau!L83</f>
        <v>GZAIEL</v>
      </c>
      <c r="C56" s="6" t="str">
        <f>[1]Tableau!K83</f>
        <v>94-AM</v>
      </c>
    </row>
    <row r="57" spans="1:3" ht="12" customHeight="1" x14ac:dyDescent="0.25">
      <c r="A57" s="9"/>
      <c r="B57" s="6" t="str">
        <f>[2]Tableau!L83</f>
        <v>TOUBOUL</v>
      </c>
      <c r="C57" s="6" t="str">
        <f>[2]Tableau!K83</f>
        <v>75-STAN</v>
      </c>
    </row>
    <row r="58" spans="1:3" ht="12" customHeight="1" x14ac:dyDescent="0.25">
      <c r="A58" s="8" t="s">
        <v>32</v>
      </c>
      <c r="B58" s="6" t="str">
        <f>IF([1]Tableau!$M$83="","",IF([1]Tableau!$M$83="p",[1]Tableau!$O$83,[1]Tableau!$O$84))</f>
        <v>MELERO</v>
      </c>
      <c r="C58" s="6" t="str">
        <f>IF([1]Tableau!$M$83="","",IF([1]Tableau!$M$83="p",[1]Tableau!$N$83,[1]Tableau!$N$84))</f>
        <v>75-SCR</v>
      </c>
    </row>
    <row r="59" spans="1:3" ht="12" customHeight="1" x14ac:dyDescent="0.25">
      <c r="A59" s="9"/>
      <c r="B59" s="6" t="str">
        <f>IF([2]Tableau!$M$83="","",IF([2]Tableau!$M$83="p",[2]Tableau!$O$83,[2]Tableau!$O$84))</f>
        <v>LALLEMAND</v>
      </c>
      <c r="C59" s="6" t="str">
        <f>IF([2]Tableau!$M$83="","",IF([2]Tableau!$M$83="p",[2]Tableau!$N$83,[2]Tableau!$N$84))</f>
        <v>94-SMSM</v>
      </c>
    </row>
    <row r="60" spans="1:3" ht="12" customHeight="1" x14ac:dyDescent="0.25">
      <c r="A60" s="8" t="s">
        <v>33</v>
      </c>
      <c r="B60" s="6" t="str">
        <f>[1]Tableau!I79</f>
        <v>LAUNAY</v>
      </c>
      <c r="C60" s="6" t="str">
        <f>[1]Tableau!H79</f>
        <v>75-STAN</v>
      </c>
    </row>
    <row r="61" spans="1:3" ht="12" customHeight="1" x14ac:dyDescent="0.25">
      <c r="A61" s="9"/>
      <c r="B61" s="6" t="str">
        <f>[2]Tableau!I79</f>
        <v>LI</v>
      </c>
      <c r="C61" s="6" t="str">
        <f>[2]Tableau!H79</f>
        <v>75-BND</v>
      </c>
    </row>
  </sheetData>
  <mergeCells count="27">
    <mergeCell ref="A1:C1"/>
    <mergeCell ref="A2:C2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58:A59"/>
    <mergeCell ref="A60:A61"/>
    <mergeCell ref="A48:A49"/>
    <mergeCell ref="A50:A51"/>
    <mergeCell ref="A52:A53"/>
    <mergeCell ref="A54:A55"/>
    <mergeCell ref="A56:A5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seconddegre@gmail.com</dc:creator>
  <cp:lastModifiedBy>seconddegre@gmail.com</cp:lastModifiedBy>
  <dcterms:created xsi:type="dcterms:W3CDTF">2018-12-12T16:32:50Z</dcterms:created>
  <dcterms:modified xsi:type="dcterms:W3CDTF">2018-12-13T08:50:24Z</dcterms:modified>
</cp:coreProperties>
</file>