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11" activeTab="0"/>
  </bookViews>
  <sheets>
    <sheet name="Calendriers" sheetId="1" r:id="rId1"/>
    <sheet name="Classements" sheetId="2" r:id="rId2"/>
    <sheet name="Indispos profs" sheetId="3" r:id="rId3"/>
    <sheet name="Listing profs" sheetId="4" r:id="rId4"/>
    <sheet name="Installations" sheetId="5" r:id="rId5"/>
  </sheets>
  <externalReferences>
    <externalReference r:id="rId8"/>
  </externalReferences>
  <definedNames>
    <definedName name="_xlnm.Print_Area" localSheetId="0">'Calendriers'!$B:$H</definedName>
  </definedNames>
  <calcPr fullCalcOnLoad="1"/>
</workbook>
</file>

<file path=xl/sharedStrings.xml><?xml version="1.0" encoding="utf-8"?>
<sst xmlns="http://schemas.openxmlformats.org/spreadsheetml/2006/main" count="114" uniqueCount="75">
  <si>
    <t>Equipe B</t>
  </si>
  <si>
    <t>Equipe A</t>
  </si>
  <si>
    <t>Lieux</t>
  </si>
  <si>
    <t>Horaires</t>
  </si>
  <si>
    <t>Résultats</t>
  </si>
  <si>
    <t>Match</t>
  </si>
  <si>
    <t>CLASSEMENT</t>
  </si>
  <si>
    <t>EQUIPES</t>
  </si>
  <si>
    <t>MATCHS JOUES</t>
  </si>
  <si>
    <t>VICTOIRES</t>
  </si>
  <si>
    <t>NULS</t>
  </si>
  <si>
    <t>DEFAITES</t>
  </si>
  <si>
    <t>FORFAITS</t>
  </si>
  <si>
    <t>POINTS</t>
  </si>
  <si>
    <t>DIFFERENCE</t>
  </si>
  <si>
    <t>SIGLE</t>
  </si>
  <si>
    <t>STAN 1</t>
  </si>
  <si>
    <t>STAN 2</t>
  </si>
  <si>
    <t>STAN</t>
  </si>
  <si>
    <t>NOM DU TERRAIN</t>
  </si>
  <si>
    <t>COORDONNEES</t>
  </si>
  <si>
    <t>MOYENS D'ACCES</t>
  </si>
  <si>
    <t>HORAIRES</t>
  </si>
  <si>
    <t>BUTS MARQUES</t>
  </si>
  <si>
    <t>BUTS CONCEDES</t>
  </si>
  <si>
    <t>DIVISION 1</t>
  </si>
  <si>
    <t>INDISPO</t>
  </si>
  <si>
    <t>Date</t>
  </si>
  <si>
    <t>CLASSEMENT PROMO BENJAMINS 2018-2019</t>
  </si>
  <si>
    <t>CLASSEMENT PROMO MINIMES 2018-2019</t>
  </si>
  <si>
    <t>DATES D'INDISPONIBILITES DES ETABLISSEMENTS</t>
  </si>
  <si>
    <t>SIGLES</t>
  </si>
  <si>
    <t>Benjamins</t>
  </si>
  <si>
    <t>Minimes</t>
  </si>
  <si>
    <t>NOM D'ETABLISSEMENT</t>
  </si>
  <si>
    <t>NOM et PRENOM</t>
  </si>
  <si>
    <t>N° MOBILE</t>
  </si>
  <si>
    <t xml:space="preserve">MAIL </t>
  </si>
  <si>
    <t>STANISLAS</t>
  </si>
  <si>
    <t xml:space="preserve"> BENJAMINS </t>
  </si>
  <si>
    <t xml:space="preserve"> MINIMES </t>
  </si>
  <si>
    <t>Stanislas 1</t>
  </si>
  <si>
    <t>Stanislas 2</t>
  </si>
  <si>
    <t>Stanislas</t>
  </si>
  <si>
    <t>NDS 1</t>
  </si>
  <si>
    <t>NDS 2</t>
  </si>
  <si>
    <t>AM</t>
  </si>
  <si>
    <t>Notre Dame de Sion 1</t>
  </si>
  <si>
    <t>Notre Dame de Sion 2</t>
  </si>
  <si>
    <t>Albert de Mun</t>
  </si>
  <si>
    <t>NDS</t>
  </si>
  <si>
    <t>PRESENCE PROFESSEURS HANDBALL 2018-2019</t>
  </si>
  <si>
    <t>RENARD Muriel</t>
  </si>
  <si>
    <t>06 86 61 20 66</t>
  </si>
  <si>
    <t>muriel.renard@wanadoo.fr</t>
  </si>
  <si>
    <t>NOTRE DAME DE SION</t>
  </si>
  <si>
    <t>SOUFFLARD Camille</t>
  </si>
  <si>
    <t>06 80 75 21 65</t>
  </si>
  <si>
    <t>soufflard.camille@gmail.com</t>
  </si>
  <si>
    <t>ALBERT DE MUN</t>
  </si>
  <si>
    <t>MEDINA Pierre-Alexis</t>
  </si>
  <si>
    <t>07 60 89 73 77</t>
  </si>
  <si>
    <t>medina.p-a@hotmail.fr</t>
  </si>
  <si>
    <t>INSTALLATIONS HANDBALL 2018-2019</t>
  </si>
  <si>
    <t>GYMNASE STANISLAS</t>
  </si>
  <si>
    <t>22 rue Notre Dame des Champs 75006 Paris</t>
  </si>
  <si>
    <t>Métro 12 Notre Dame des Champs</t>
  </si>
  <si>
    <t>13h30-17h</t>
  </si>
  <si>
    <t>GYMNASE NOTRE DAME DE SION</t>
  </si>
  <si>
    <t>61 rue Notre Dame des Champs 75006 Paris</t>
  </si>
  <si>
    <t>6 fev</t>
  </si>
  <si>
    <t>13 fev</t>
  </si>
  <si>
    <t>20 fev</t>
  </si>
  <si>
    <t>Gymn STAN occupé par le Bad</t>
  </si>
  <si>
    <t>Bad à STAN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</si>
</sst>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#&quot; &quot;##&quot; &quot;##&quot; &quot;##&quot; &quot;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6"/>
      <color indexed="40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sz val="7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5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u val="single"/>
      <sz val="9"/>
      <color indexed="1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6"/>
      <color rgb="FF00B0F0"/>
      <name val="Calibri"/>
      <family val="2"/>
    </font>
    <font>
      <b/>
      <sz val="9"/>
      <color rgb="FFFF0000"/>
      <name val="Calibri"/>
      <family val="2"/>
    </font>
    <font>
      <sz val="72"/>
      <color theme="1"/>
      <name val="Calibri"/>
      <family val="2"/>
    </font>
    <font>
      <sz val="8"/>
      <color theme="1"/>
      <name val="Calibri"/>
      <family val="2"/>
    </font>
    <font>
      <b/>
      <sz val="16"/>
      <color rgb="FFFFC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rgb="FF000000"/>
      <name val="Calibri"/>
      <family val="2"/>
    </font>
    <font>
      <u val="single"/>
      <sz val="9"/>
      <color theme="10"/>
      <name val="Calibri"/>
      <family val="2"/>
    </font>
    <font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6" fillId="35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49" fontId="56" fillId="33" borderId="15" xfId="0" applyNumberFormat="1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49" fontId="56" fillId="33" borderId="16" xfId="0" applyNumberFormat="1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58" fillId="33" borderId="18" xfId="0" applyNumberFormat="1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22" fillId="34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9" fillId="33" borderId="20" xfId="0" applyNumberFormat="1" applyFont="1" applyFill="1" applyBorder="1" applyAlignment="1">
      <alignment vertical="center" textRotation="180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5" fillId="0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  <xf numFmtId="1" fontId="60" fillId="34" borderId="10" xfId="0" applyNumberFormat="1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53" fillId="36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/>
    </xf>
    <xf numFmtId="16" fontId="0" fillId="0" borderId="23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9" fillId="33" borderId="20" xfId="0" applyNumberFormat="1" applyFont="1" applyFill="1" applyBorder="1" applyAlignment="1">
      <alignment horizontal="center" vertical="center" textRotation="180" wrapText="1"/>
    </xf>
    <xf numFmtId="49" fontId="56" fillId="37" borderId="29" xfId="0" applyNumberFormat="1" applyFont="1" applyFill="1" applyBorder="1" applyAlignment="1">
      <alignment horizontal="center" vertical="center" wrapText="1"/>
    </xf>
    <xf numFmtId="49" fontId="56" fillId="37" borderId="30" xfId="0" applyNumberFormat="1" applyFont="1" applyFill="1" applyBorder="1" applyAlignment="1">
      <alignment horizontal="center" vertical="center" wrapText="1"/>
    </xf>
    <xf numFmtId="16" fontId="53" fillId="37" borderId="11" xfId="0" applyNumberFormat="1" applyFont="1" applyFill="1" applyBorder="1" applyAlignment="1">
      <alignment horizontal="center" vertical="center"/>
    </xf>
    <xf numFmtId="16" fontId="53" fillId="37" borderId="31" xfId="0" applyNumberFormat="1" applyFont="1" applyFill="1" applyBorder="1" applyAlignment="1">
      <alignment horizontal="center" vertical="center"/>
    </xf>
    <xf numFmtId="49" fontId="59" fillId="33" borderId="32" xfId="0" applyNumberFormat="1" applyFont="1" applyFill="1" applyBorder="1" applyAlignment="1">
      <alignment horizontal="center" vertical="center" textRotation="180" wrapText="1"/>
    </xf>
    <xf numFmtId="0" fontId="57" fillId="38" borderId="17" xfId="0" applyFont="1" applyFill="1" applyBorder="1" applyAlignment="1">
      <alignment horizontal="center" vertical="center"/>
    </xf>
    <xf numFmtId="0" fontId="57" fillId="38" borderId="33" xfId="0" applyFont="1" applyFill="1" applyBorder="1" applyAlignment="1">
      <alignment horizontal="center" vertical="center"/>
    </xf>
    <xf numFmtId="0" fontId="57" fillId="39" borderId="34" xfId="0" applyFont="1" applyFill="1" applyBorder="1" applyAlignment="1">
      <alignment horizontal="center" vertical="center"/>
    </xf>
    <xf numFmtId="0" fontId="57" fillId="39" borderId="17" xfId="0" applyFont="1" applyFill="1" applyBorder="1" applyAlignment="1">
      <alignment horizontal="center" vertical="center"/>
    </xf>
    <xf numFmtId="0" fontId="57" fillId="39" borderId="35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53" fillId="34" borderId="18" xfId="0" applyFont="1" applyFill="1" applyBorder="1" applyAlignment="1">
      <alignment horizontal="center"/>
    </xf>
    <xf numFmtId="0" fontId="32" fillId="37" borderId="36" xfId="0" applyFont="1" applyFill="1" applyBorder="1" applyAlignment="1">
      <alignment horizontal="center" vertical="center"/>
    </xf>
    <xf numFmtId="0" fontId="32" fillId="37" borderId="19" xfId="0" applyFont="1" applyFill="1" applyBorder="1" applyAlignment="1">
      <alignment horizontal="center" vertical="center"/>
    </xf>
    <xf numFmtId="0" fontId="32" fillId="37" borderId="37" xfId="0" applyFont="1" applyFill="1" applyBorder="1" applyAlignment="1">
      <alignment horizontal="center" vertical="center"/>
    </xf>
    <xf numFmtId="0" fontId="32" fillId="37" borderId="38" xfId="0" applyFont="1" applyFill="1" applyBorder="1" applyAlignment="1">
      <alignment horizontal="center" vertical="center"/>
    </xf>
    <xf numFmtId="0" fontId="32" fillId="37" borderId="39" xfId="0" applyFont="1" applyFill="1" applyBorder="1" applyAlignment="1">
      <alignment horizontal="center" vertical="center"/>
    </xf>
    <xf numFmtId="0" fontId="32" fillId="37" borderId="40" xfId="0" applyFont="1" applyFill="1" applyBorder="1" applyAlignment="1">
      <alignment horizontal="center" vertical="center"/>
    </xf>
    <xf numFmtId="0" fontId="53" fillId="38" borderId="41" xfId="0" applyFont="1" applyFill="1" applyBorder="1" applyAlignment="1">
      <alignment horizontal="center" vertical="center"/>
    </xf>
    <xf numFmtId="0" fontId="53" fillId="38" borderId="42" xfId="0" applyFont="1" applyFill="1" applyBorder="1" applyAlignment="1">
      <alignment horizontal="center" vertical="center"/>
    </xf>
    <xf numFmtId="0" fontId="53" fillId="36" borderId="43" xfId="0" applyFont="1" applyFill="1" applyBorder="1" applyAlignment="1">
      <alignment horizontal="center" vertical="center"/>
    </xf>
    <xf numFmtId="0" fontId="53" fillId="36" borderId="44" xfId="0" applyFont="1" applyFill="1" applyBorder="1" applyAlignment="1">
      <alignment horizontal="center" vertical="center"/>
    </xf>
    <xf numFmtId="0" fontId="53" fillId="36" borderId="45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/>
    </xf>
    <xf numFmtId="0" fontId="30" fillId="34" borderId="28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40" borderId="10" xfId="44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 horizontal="center" vertical="center" wrapText="1"/>
    </xf>
    <xf numFmtId="0" fontId="66" fillId="0" borderId="10" xfId="44" applyFont="1" applyBorder="1" applyAlignment="1" applyProtection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6" fillId="0" borderId="10" xfId="44" applyFont="1" applyBorder="1" applyAlignment="1" applyProtection="1">
      <alignment horizontal="center" vertical="center"/>
      <protection/>
    </xf>
    <xf numFmtId="0" fontId="67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0" fontId="22" fillId="33" borderId="37" xfId="0" applyNumberFormat="1" applyFont="1" applyFill="1" applyBorder="1" applyAlignment="1">
      <alignment horizontal="center" vertical="center"/>
    </xf>
    <xf numFmtId="1" fontId="60" fillId="0" borderId="19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16" fontId="0" fillId="0" borderId="15" xfId="0" applyNumberFormat="1" applyBorder="1" applyAlignment="1">
      <alignment horizontal="center"/>
    </xf>
    <xf numFmtId="49" fontId="22" fillId="36" borderId="36" xfId="0" applyNumberFormat="1" applyFont="1" applyFill="1" applyBorder="1" applyAlignment="1">
      <alignment horizontal="center" vertical="center"/>
    </xf>
    <xf numFmtId="49" fontId="22" fillId="36" borderId="19" xfId="0" applyNumberFormat="1" applyFont="1" applyFill="1" applyBorder="1" applyAlignment="1">
      <alignment horizontal="center" vertical="center"/>
    </xf>
    <xf numFmtId="49" fontId="22" fillId="36" borderId="37" xfId="0" applyNumberFormat="1" applyFont="1" applyFill="1" applyBorder="1" applyAlignment="1">
      <alignment horizontal="center" vertical="center"/>
    </xf>
    <xf numFmtId="49" fontId="22" fillId="36" borderId="46" xfId="0" applyNumberFormat="1" applyFont="1" applyFill="1" applyBorder="1" applyAlignment="1">
      <alignment horizontal="center" vertical="center"/>
    </xf>
    <xf numFmtId="49" fontId="22" fillId="36" borderId="0" xfId="0" applyNumberFormat="1" applyFont="1" applyFill="1" applyBorder="1" applyAlignment="1">
      <alignment horizontal="center" vertical="center"/>
    </xf>
    <xf numFmtId="49" fontId="22" fillId="36" borderId="47" xfId="0" applyNumberFormat="1" applyFont="1" applyFill="1" applyBorder="1" applyAlignment="1">
      <alignment horizontal="center" vertical="center"/>
    </xf>
    <xf numFmtId="49" fontId="22" fillId="36" borderId="38" xfId="0" applyNumberFormat="1" applyFont="1" applyFill="1" applyBorder="1" applyAlignment="1">
      <alignment horizontal="center" vertical="center"/>
    </xf>
    <xf numFmtId="49" fontId="22" fillId="36" borderId="39" xfId="0" applyNumberFormat="1" applyFont="1" applyFill="1" applyBorder="1" applyAlignment="1">
      <alignment horizontal="center" vertical="center"/>
    </xf>
    <xf numFmtId="49" fontId="22" fillId="36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endrier%20HANDBALL%20PROMO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s"/>
      <sheetName val="Poules BG"/>
      <sheetName val="Poules MG"/>
      <sheetName val="Classements"/>
      <sheetName val="Indispos profs"/>
      <sheetName val="Listing profs"/>
      <sheetName val="Installations"/>
    </sheetNames>
    <sheetDataSet>
      <sheetData sheetId="1">
        <row r="1">
          <cell r="E1" t="str">
            <v>N° Match</v>
          </cell>
          <cell r="F1" t="str">
            <v>Equipe A</v>
          </cell>
          <cell r="G1" t="str">
            <v>Equipe B</v>
          </cell>
          <cell r="H1" t="str">
            <v>Match</v>
          </cell>
        </row>
        <row r="2">
          <cell r="E2">
            <v>1</v>
          </cell>
          <cell r="F2">
            <v>1</v>
          </cell>
          <cell r="G2">
            <v>4</v>
          </cell>
          <cell r="H2" t="str">
            <v>NDS 1</v>
          </cell>
          <cell r="I2" t="str">
            <v>STAN 1</v>
          </cell>
        </row>
        <row r="3">
          <cell r="E3">
            <v>2</v>
          </cell>
          <cell r="F3">
            <v>2</v>
          </cell>
          <cell r="G3">
            <v>5</v>
          </cell>
          <cell r="H3" t="str">
            <v>NDS 2</v>
          </cell>
          <cell r="I3" t="str">
            <v>STAN 2</v>
          </cell>
        </row>
        <row r="4">
          <cell r="E4">
            <v>3</v>
          </cell>
          <cell r="F4">
            <v>3</v>
          </cell>
          <cell r="G4">
            <v>6</v>
          </cell>
          <cell r="H4" t="str">
            <v>AM</v>
          </cell>
          <cell r="I4">
            <v>0</v>
          </cell>
        </row>
        <row r="5">
          <cell r="E5">
            <v>4</v>
          </cell>
          <cell r="F5">
            <v>1</v>
          </cell>
          <cell r="G5">
            <v>5</v>
          </cell>
          <cell r="H5" t="str">
            <v>NDS 1</v>
          </cell>
          <cell r="I5" t="str">
            <v>STAN 2</v>
          </cell>
        </row>
        <row r="6">
          <cell r="E6">
            <v>5</v>
          </cell>
          <cell r="F6">
            <v>4</v>
          </cell>
          <cell r="G6">
            <v>6</v>
          </cell>
          <cell r="H6" t="str">
            <v>STAN 1</v>
          </cell>
          <cell r="I6">
            <v>0</v>
          </cell>
        </row>
        <row r="7">
          <cell r="E7">
            <v>6</v>
          </cell>
          <cell r="F7">
            <v>2</v>
          </cell>
          <cell r="G7">
            <v>3</v>
          </cell>
          <cell r="H7" t="str">
            <v>NDS 2</v>
          </cell>
          <cell r="I7" t="str">
            <v>AM</v>
          </cell>
        </row>
        <row r="8">
          <cell r="E8">
            <v>7</v>
          </cell>
          <cell r="F8">
            <v>1</v>
          </cell>
          <cell r="G8">
            <v>6</v>
          </cell>
          <cell r="H8" t="str">
            <v>NDS 1</v>
          </cell>
          <cell r="I8">
            <v>0</v>
          </cell>
        </row>
        <row r="9">
          <cell r="E9">
            <v>8</v>
          </cell>
          <cell r="F9">
            <v>5</v>
          </cell>
          <cell r="G9">
            <v>3</v>
          </cell>
          <cell r="H9" t="str">
            <v>STAN 2</v>
          </cell>
          <cell r="I9" t="str">
            <v>AM</v>
          </cell>
        </row>
        <row r="10">
          <cell r="E10">
            <v>9</v>
          </cell>
          <cell r="F10">
            <v>4</v>
          </cell>
          <cell r="G10">
            <v>2</v>
          </cell>
          <cell r="H10" t="str">
            <v>STAN 1</v>
          </cell>
          <cell r="I10" t="str">
            <v>NDS 2</v>
          </cell>
        </row>
        <row r="11">
          <cell r="E11">
            <v>10</v>
          </cell>
          <cell r="F11">
            <v>1</v>
          </cell>
          <cell r="G11">
            <v>3</v>
          </cell>
          <cell r="H11" t="str">
            <v>NDS 1</v>
          </cell>
          <cell r="I11" t="str">
            <v>AM</v>
          </cell>
        </row>
        <row r="12">
          <cell r="E12">
            <v>11</v>
          </cell>
          <cell r="F12">
            <v>6</v>
          </cell>
          <cell r="G12">
            <v>2</v>
          </cell>
          <cell r="H12">
            <v>0</v>
          </cell>
          <cell r="I12" t="str">
            <v>NDS 2</v>
          </cell>
        </row>
        <row r="13">
          <cell r="E13">
            <v>12</v>
          </cell>
          <cell r="F13">
            <v>5</v>
          </cell>
          <cell r="G13">
            <v>4</v>
          </cell>
          <cell r="H13" t="str">
            <v>STAN 2</v>
          </cell>
          <cell r="I13" t="str">
            <v>STAN 1</v>
          </cell>
        </row>
        <row r="14">
          <cell r="E14">
            <v>13</v>
          </cell>
          <cell r="F14">
            <v>1</v>
          </cell>
          <cell r="G14">
            <v>2</v>
          </cell>
          <cell r="H14" t="str">
            <v>NDS 1</v>
          </cell>
          <cell r="I14" t="str">
            <v>NDS 2</v>
          </cell>
        </row>
        <row r="15">
          <cell r="E15">
            <v>14</v>
          </cell>
          <cell r="F15">
            <v>3</v>
          </cell>
          <cell r="G15">
            <v>4</v>
          </cell>
          <cell r="H15" t="str">
            <v>AM</v>
          </cell>
          <cell r="I15" t="str">
            <v>STAN 1</v>
          </cell>
        </row>
        <row r="16">
          <cell r="E16">
            <v>15</v>
          </cell>
          <cell r="F16">
            <v>6</v>
          </cell>
          <cell r="G16">
            <v>5</v>
          </cell>
          <cell r="H16">
            <v>0</v>
          </cell>
          <cell r="I16" t="str">
            <v>STAN 2</v>
          </cell>
        </row>
        <row r="17">
          <cell r="E17">
            <v>16</v>
          </cell>
          <cell r="H17" t="e">
            <v>#N/A</v>
          </cell>
          <cell r="I17" t="e">
            <v>#N/A</v>
          </cell>
        </row>
        <row r="18">
          <cell r="E18">
            <v>17</v>
          </cell>
          <cell r="H18" t="e">
            <v>#N/A</v>
          </cell>
          <cell r="I18" t="e">
            <v>#N/A</v>
          </cell>
        </row>
        <row r="19">
          <cell r="E19">
            <v>18</v>
          </cell>
          <cell r="H19" t="e">
            <v>#N/A</v>
          </cell>
          <cell r="I19" t="e">
            <v>#N/A</v>
          </cell>
        </row>
        <row r="20">
          <cell r="E20">
            <v>19</v>
          </cell>
          <cell r="H20" t="e">
            <v>#N/A</v>
          </cell>
          <cell r="I20" t="e">
            <v>#N/A</v>
          </cell>
        </row>
        <row r="21">
          <cell r="E21">
            <v>20</v>
          </cell>
          <cell r="H21" t="e">
            <v>#N/A</v>
          </cell>
          <cell r="I21" t="e">
            <v>#N/A</v>
          </cell>
        </row>
        <row r="22">
          <cell r="E22">
            <v>21</v>
          </cell>
          <cell r="H22" t="e">
            <v>#N/A</v>
          </cell>
          <cell r="I22" t="e">
            <v>#N/A</v>
          </cell>
        </row>
        <row r="23">
          <cell r="E23">
            <v>22</v>
          </cell>
          <cell r="H23" t="e">
            <v>#N/A</v>
          </cell>
          <cell r="I23" t="e">
            <v>#N/A</v>
          </cell>
        </row>
        <row r="24">
          <cell r="E24">
            <v>23</v>
          </cell>
          <cell r="H24" t="e">
            <v>#N/A</v>
          </cell>
          <cell r="I24" t="e">
            <v>#N/A</v>
          </cell>
        </row>
        <row r="25">
          <cell r="E25">
            <v>24</v>
          </cell>
          <cell r="H25" t="e">
            <v>#N/A</v>
          </cell>
          <cell r="I25" t="e">
            <v>#N/A</v>
          </cell>
        </row>
        <row r="26">
          <cell r="E26">
            <v>25</v>
          </cell>
          <cell r="H26" t="e">
            <v>#N/A</v>
          </cell>
          <cell r="I26" t="e">
            <v>#N/A</v>
          </cell>
        </row>
        <row r="27">
          <cell r="E27">
            <v>26</v>
          </cell>
          <cell r="H27" t="e">
            <v>#N/A</v>
          </cell>
          <cell r="I27" t="e">
            <v>#N/A</v>
          </cell>
        </row>
        <row r="28">
          <cell r="E28">
            <v>27</v>
          </cell>
          <cell r="H28" t="e">
            <v>#N/A</v>
          </cell>
          <cell r="I28" t="e">
            <v>#N/A</v>
          </cell>
        </row>
        <row r="29">
          <cell r="E29">
            <v>28</v>
          </cell>
          <cell r="H29" t="e">
            <v>#N/A</v>
          </cell>
          <cell r="I29" t="e">
            <v>#N/A</v>
          </cell>
        </row>
        <row r="30">
          <cell r="E30">
            <v>29</v>
          </cell>
          <cell r="H30" t="e">
            <v>#N/A</v>
          </cell>
          <cell r="I30" t="e">
            <v>#N/A</v>
          </cell>
        </row>
        <row r="31">
          <cell r="E31">
            <v>30</v>
          </cell>
          <cell r="H31" t="e">
            <v>#N/A</v>
          </cell>
          <cell r="I31" t="e">
            <v>#N/A</v>
          </cell>
        </row>
        <row r="32">
          <cell r="E32">
            <v>31</v>
          </cell>
          <cell r="H32" t="e">
            <v>#N/A</v>
          </cell>
          <cell r="I32" t="e">
            <v>#N/A</v>
          </cell>
        </row>
        <row r="33">
          <cell r="E33">
            <v>32</v>
          </cell>
          <cell r="H33" t="e">
            <v>#N/A</v>
          </cell>
          <cell r="I33" t="e">
            <v>#N/A</v>
          </cell>
        </row>
        <row r="34">
          <cell r="E34">
            <v>33</v>
          </cell>
          <cell r="H34" t="e">
            <v>#N/A</v>
          </cell>
          <cell r="I34" t="e">
            <v>#N/A</v>
          </cell>
        </row>
        <row r="35">
          <cell r="E35">
            <v>34</v>
          </cell>
          <cell r="H35" t="e">
            <v>#N/A</v>
          </cell>
          <cell r="I35" t="e">
            <v>#N/A</v>
          </cell>
        </row>
        <row r="36">
          <cell r="E36">
            <v>35</v>
          </cell>
          <cell r="H36" t="e">
            <v>#N/A</v>
          </cell>
          <cell r="I36" t="e">
            <v>#N/A</v>
          </cell>
        </row>
        <row r="37">
          <cell r="E37">
            <v>36</v>
          </cell>
          <cell r="H37" t="e">
            <v>#N/A</v>
          </cell>
          <cell r="I37" t="e">
            <v>#N/A</v>
          </cell>
        </row>
        <row r="38">
          <cell r="E38">
            <v>37</v>
          </cell>
          <cell r="H38" t="e">
            <v>#N/A</v>
          </cell>
          <cell r="I38" t="e">
            <v>#N/A</v>
          </cell>
        </row>
        <row r="39">
          <cell r="E39">
            <v>38</v>
          </cell>
          <cell r="H39" t="e">
            <v>#N/A</v>
          </cell>
          <cell r="I39" t="e">
            <v>#N/A</v>
          </cell>
        </row>
        <row r="40">
          <cell r="E40">
            <v>39</v>
          </cell>
          <cell r="H40" t="e">
            <v>#N/A</v>
          </cell>
          <cell r="I40" t="e">
            <v>#N/A</v>
          </cell>
        </row>
        <row r="41">
          <cell r="E41">
            <v>40</v>
          </cell>
          <cell r="H41" t="e">
            <v>#N/A</v>
          </cell>
          <cell r="I41" t="e">
            <v>#N/A</v>
          </cell>
        </row>
        <row r="42">
          <cell r="E42">
            <v>41</v>
          </cell>
          <cell r="H42" t="e">
            <v>#N/A</v>
          </cell>
          <cell r="I42" t="e">
            <v>#N/A</v>
          </cell>
        </row>
        <row r="43">
          <cell r="E43">
            <v>42</v>
          </cell>
          <cell r="H43" t="e">
            <v>#N/A</v>
          </cell>
          <cell r="I43" t="e">
            <v>#N/A</v>
          </cell>
        </row>
        <row r="44">
          <cell r="E44">
            <v>43</v>
          </cell>
          <cell r="H44" t="e">
            <v>#N/A</v>
          </cell>
          <cell r="I44" t="e">
            <v>#N/A</v>
          </cell>
        </row>
        <row r="45">
          <cell r="E45">
            <v>44</v>
          </cell>
          <cell r="H45" t="e">
            <v>#N/A</v>
          </cell>
          <cell r="I45" t="e">
            <v>#N/A</v>
          </cell>
        </row>
        <row r="46">
          <cell r="E46">
            <v>45</v>
          </cell>
          <cell r="H46" t="e">
            <v>#N/A</v>
          </cell>
          <cell r="I46" t="e">
            <v>#N/A</v>
          </cell>
        </row>
        <row r="47">
          <cell r="E47">
            <v>46</v>
          </cell>
          <cell r="H47" t="e">
            <v>#N/A</v>
          </cell>
          <cell r="I47" t="e">
            <v>#N/A</v>
          </cell>
        </row>
        <row r="48">
          <cell r="E48">
            <v>47</v>
          </cell>
          <cell r="H48" t="e">
            <v>#N/A</v>
          </cell>
          <cell r="I48" t="e">
            <v>#N/A</v>
          </cell>
        </row>
        <row r="49">
          <cell r="E49">
            <v>48</v>
          </cell>
          <cell r="H49" t="e">
            <v>#N/A</v>
          </cell>
          <cell r="I49" t="e">
            <v>#N/A</v>
          </cell>
        </row>
        <row r="50">
          <cell r="E50">
            <v>49</v>
          </cell>
          <cell r="H50" t="e">
            <v>#N/A</v>
          </cell>
          <cell r="I50" t="e">
            <v>#N/A</v>
          </cell>
        </row>
        <row r="51">
          <cell r="E51">
            <v>50</v>
          </cell>
          <cell r="H51" t="e">
            <v>#N/A</v>
          </cell>
          <cell r="I51" t="e">
            <v>#N/A</v>
          </cell>
        </row>
        <row r="52">
          <cell r="E52">
            <v>51</v>
          </cell>
          <cell r="H52" t="e">
            <v>#N/A</v>
          </cell>
          <cell r="I52" t="e">
            <v>#N/A</v>
          </cell>
        </row>
        <row r="53">
          <cell r="E53">
            <v>52</v>
          </cell>
          <cell r="H53" t="e">
            <v>#N/A</v>
          </cell>
          <cell r="I53" t="e">
            <v>#N/A</v>
          </cell>
        </row>
        <row r="54">
          <cell r="E54">
            <v>53</v>
          </cell>
          <cell r="H54" t="e">
            <v>#N/A</v>
          </cell>
          <cell r="I54" t="e">
            <v>#N/A</v>
          </cell>
        </row>
        <row r="55">
          <cell r="E55">
            <v>54</v>
          </cell>
          <cell r="H55" t="e">
            <v>#N/A</v>
          </cell>
          <cell r="I55" t="e">
            <v>#N/A</v>
          </cell>
        </row>
        <row r="56">
          <cell r="E56">
            <v>55</v>
          </cell>
          <cell r="H56" t="e">
            <v>#N/A</v>
          </cell>
          <cell r="I56" t="e">
            <v>#N/A</v>
          </cell>
        </row>
        <row r="57">
          <cell r="E57">
            <v>56</v>
          </cell>
          <cell r="H57" t="e">
            <v>#N/A</v>
          </cell>
          <cell r="I57" t="e">
            <v>#N/A</v>
          </cell>
        </row>
      </sheetData>
      <sheetData sheetId="2">
        <row r="1">
          <cell r="E1" t="str">
            <v>N° Match</v>
          </cell>
          <cell r="F1" t="str">
            <v>Equipe A</v>
          </cell>
          <cell r="G1" t="str">
            <v>Equipe B</v>
          </cell>
          <cell r="H1" t="str">
            <v>Match</v>
          </cell>
        </row>
        <row r="2">
          <cell r="E2">
            <v>1</v>
          </cell>
          <cell r="F2">
            <v>1</v>
          </cell>
          <cell r="G2">
            <v>2</v>
          </cell>
          <cell r="H2" t="str">
            <v>STAN</v>
          </cell>
          <cell r="I2" t="str">
            <v>AM</v>
          </cell>
        </row>
        <row r="3">
          <cell r="E3">
            <v>2</v>
          </cell>
          <cell r="F3">
            <v>2</v>
          </cell>
          <cell r="G3">
            <v>1</v>
          </cell>
          <cell r="H3" t="str">
            <v>AM</v>
          </cell>
          <cell r="I3" t="str">
            <v>STAN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uriel.renard@wanadoo.fr" TargetMode="External" /><Relationship Id="rId2" Type="http://schemas.openxmlformats.org/officeDocument/2006/relationships/hyperlink" Target="mailto:soufflard.camille@gmail.com" TargetMode="External" /><Relationship Id="rId3" Type="http://schemas.openxmlformats.org/officeDocument/2006/relationships/hyperlink" Target="mailto:medina.p-a@hotmail.f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0" zoomScaleNormal="80" workbookViewId="0" topLeftCell="A1">
      <selection activeCell="D44" sqref="D44"/>
    </sheetView>
  </sheetViews>
  <sheetFormatPr defaultColWidth="11.421875" defaultRowHeight="15"/>
  <cols>
    <col min="1" max="1" width="11.421875" style="1" customWidth="1"/>
    <col min="2" max="2" width="6.28125" style="57" customWidth="1"/>
    <col min="3" max="4" width="9.7109375" style="57" customWidth="1"/>
    <col min="5" max="5" width="17.28125" style="10" customWidth="1"/>
    <col min="6" max="6" width="7.7109375" style="10" customWidth="1"/>
    <col min="7" max="7" width="8.7109375" style="57" customWidth="1"/>
    <col min="8" max="8" width="10.7109375" style="57" customWidth="1"/>
    <col min="9" max="9" width="1.421875" style="57" customWidth="1"/>
    <col min="10" max="10" width="6.28125" style="57" customWidth="1"/>
    <col min="11" max="12" width="9.7109375" style="57" customWidth="1"/>
    <col min="13" max="13" width="15.8515625" style="10" customWidth="1"/>
    <col min="14" max="14" width="7.7109375" style="10" customWidth="1"/>
    <col min="15" max="15" width="8.7109375" style="14" customWidth="1"/>
    <col min="16" max="16" width="10.7109375" style="57" customWidth="1"/>
    <col min="17" max="17" width="1.1484375" style="57" customWidth="1"/>
    <col min="18" max="16384" width="11.421875" style="1" customWidth="1"/>
  </cols>
  <sheetData>
    <row r="1" spans="1:17" ht="30" customHeight="1" thickBot="1" thickTop="1">
      <c r="A1" s="7"/>
      <c r="B1" s="64" t="s">
        <v>39</v>
      </c>
      <c r="C1" s="64"/>
      <c r="D1" s="64"/>
      <c r="E1" s="64"/>
      <c r="F1" s="64"/>
      <c r="G1" s="64"/>
      <c r="H1" s="65"/>
      <c r="I1" s="26"/>
      <c r="J1" s="66" t="s">
        <v>40</v>
      </c>
      <c r="K1" s="67"/>
      <c r="L1" s="67"/>
      <c r="M1" s="67"/>
      <c r="N1" s="67"/>
      <c r="O1" s="67"/>
      <c r="P1" s="68"/>
      <c r="Q1" s="26"/>
    </row>
    <row r="2" spans="1:17" ht="6" customHeight="1" thickTop="1">
      <c r="A2" s="7"/>
      <c r="B2" s="36"/>
      <c r="C2" s="2"/>
      <c r="D2" s="2"/>
      <c r="E2" s="8"/>
      <c r="F2" s="8"/>
      <c r="G2" s="2"/>
      <c r="H2" s="17"/>
      <c r="I2" s="22"/>
      <c r="J2" s="16"/>
      <c r="K2" s="2"/>
      <c r="L2" s="2"/>
      <c r="M2" s="8"/>
      <c r="N2" s="8"/>
      <c r="O2" s="13"/>
      <c r="P2" s="24"/>
      <c r="Q2" s="22"/>
    </row>
    <row r="3" spans="1:17" s="3" customFormat="1" ht="19.5" customHeight="1">
      <c r="A3" s="56" t="s">
        <v>27</v>
      </c>
      <c r="B3" s="35" t="s">
        <v>5</v>
      </c>
      <c r="C3" s="4" t="s">
        <v>1</v>
      </c>
      <c r="D3" s="4" t="s">
        <v>0</v>
      </c>
      <c r="E3" s="9" t="s">
        <v>2</v>
      </c>
      <c r="F3" s="9" t="s">
        <v>3</v>
      </c>
      <c r="G3" s="4" t="s">
        <v>4</v>
      </c>
      <c r="H3" s="19" t="s">
        <v>26</v>
      </c>
      <c r="I3" s="28"/>
      <c r="J3" s="18" t="s">
        <v>5</v>
      </c>
      <c r="K3" s="4" t="s">
        <v>1</v>
      </c>
      <c r="L3" s="4" t="s">
        <v>0</v>
      </c>
      <c r="M3" s="9" t="s">
        <v>2</v>
      </c>
      <c r="N3" s="9" t="s">
        <v>3</v>
      </c>
      <c r="O3" s="4" t="s">
        <v>4</v>
      </c>
      <c r="P3" s="19" t="s">
        <v>26</v>
      </c>
      <c r="Q3" s="28"/>
    </row>
    <row r="4" spans="1:17" ht="15" customHeight="1">
      <c r="A4" s="61">
        <v>43109</v>
      </c>
      <c r="B4" s="38">
        <v>1</v>
      </c>
      <c r="C4" s="29" t="str">
        <f>VLOOKUP($B4,'[1]Poules BG'!$E$1:$I$57,4)</f>
        <v>NDS 1</v>
      </c>
      <c r="D4" s="29" t="str">
        <f>VLOOKUP($B4,'[1]Poules BG'!$E$1:$I$57,5)</f>
        <v>STAN 1</v>
      </c>
      <c r="E4" s="102" t="s">
        <v>50</v>
      </c>
      <c r="F4" s="21"/>
      <c r="G4" s="21"/>
      <c r="H4" s="59"/>
      <c r="I4" s="32"/>
      <c r="J4" s="55"/>
      <c r="K4" s="20"/>
      <c r="L4" s="20"/>
      <c r="M4" s="21"/>
      <c r="N4" s="21"/>
      <c r="O4" s="21"/>
      <c r="P4" s="59"/>
      <c r="Q4" s="58"/>
    </row>
    <row r="5" spans="1:17" ht="15" customHeight="1">
      <c r="A5" s="62"/>
      <c r="B5" s="38">
        <v>2</v>
      </c>
      <c r="C5" s="29" t="str">
        <f>VLOOKUP($B5,'[1]Poules BG'!$E$1:$I$57,4)</f>
        <v>NDS 2</v>
      </c>
      <c r="D5" s="29" t="str">
        <f>VLOOKUP($B5,'[1]Poules BG'!$E$1:$I$57,5)</f>
        <v>STAN 2</v>
      </c>
      <c r="E5" s="103"/>
      <c r="F5" s="21"/>
      <c r="G5" s="21"/>
      <c r="H5" s="60"/>
      <c r="I5" s="32"/>
      <c r="J5" s="55"/>
      <c r="K5" s="20"/>
      <c r="L5" s="20"/>
      <c r="M5" s="21"/>
      <c r="N5" s="21"/>
      <c r="O5" s="21"/>
      <c r="P5" s="60"/>
      <c r="Q5" s="58"/>
    </row>
    <row r="6" spans="1:17" ht="15" customHeight="1">
      <c r="A6" s="62"/>
      <c r="B6" s="38">
        <v>4</v>
      </c>
      <c r="C6" s="29" t="str">
        <f>VLOOKUP($B6,'[1]Poules BG'!$E$1:$I$57,4)</f>
        <v>NDS 1</v>
      </c>
      <c r="D6" s="29" t="str">
        <f>VLOOKUP($B6,'[1]Poules BG'!$E$1:$I$57,5)</f>
        <v>STAN 2</v>
      </c>
      <c r="E6" s="103"/>
      <c r="F6" s="21"/>
      <c r="G6" s="21"/>
      <c r="H6" s="60"/>
      <c r="I6" s="32"/>
      <c r="J6" s="55"/>
      <c r="K6" s="20"/>
      <c r="L6" s="20"/>
      <c r="M6" s="21"/>
      <c r="N6" s="21"/>
      <c r="O6" s="21"/>
      <c r="P6" s="60"/>
      <c r="Q6" s="58"/>
    </row>
    <row r="7" spans="1:17" ht="15" customHeight="1">
      <c r="A7" s="62"/>
      <c r="B7" s="38">
        <v>9</v>
      </c>
      <c r="C7" s="29" t="str">
        <f>VLOOKUP($B7,'[1]Poules BG'!$E$1:$I$57,4)</f>
        <v>STAN 1</v>
      </c>
      <c r="D7" s="29" t="str">
        <f>VLOOKUP($B7,'[1]Poules BG'!$E$1:$I$57,5)</f>
        <v>NDS 2</v>
      </c>
      <c r="E7" s="104"/>
      <c r="F7" s="21"/>
      <c r="G7" s="21"/>
      <c r="H7" s="60"/>
      <c r="I7" s="32"/>
      <c r="J7" s="55"/>
      <c r="K7" s="20"/>
      <c r="L7" s="20"/>
      <c r="M7" s="21"/>
      <c r="N7" s="21"/>
      <c r="O7" s="21"/>
      <c r="P7" s="60"/>
      <c r="Q7" s="58"/>
    </row>
    <row r="8" spans="1:17" ht="4.5" customHeight="1">
      <c r="A8" s="7"/>
      <c r="B8" s="37"/>
      <c r="C8" s="11"/>
      <c r="D8" s="11"/>
      <c r="E8" s="12"/>
      <c r="F8" s="12"/>
      <c r="G8" s="12"/>
      <c r="H8" s="23"/>
      <c r="I8" s="32"/>
      <c r="J8" s="27"/>
      <c r="K8" s="11"/>
      <c r="L8" s="11"/>
      <c r="M8" s="12"/>
      <c r="N8" s="12"/>
      <c r="O8" s="12"/>
      <c r="P8" s="25"/>
      <c r="Q8" s="58"/>
    </row>
    <row r="9" spans="1:17" ht="15" customHeight="1">
      <c r="A9" s="61">
        <v>43116</v>
      </c>
      <c r="B9" s="38">
        <v>10</v>
      </c>
      <c r="C9" s="29" t="str">
        <f>VLOOKUP($B9,'[1]Poules BG'!$E$1:$I$57,4)</f>
        <v>NDS 1</v>
      </c>
      <c r="D9" s="29" t="str">
        <f>VLOOKUP($B9,'[1]Poules BG'!$E$1:$I$57,5)</f>
        <v>AM</v>
      </c>
      <c r="E9" s="102" t="s">
        <v>50</v>
      </c>
      <c r="F9" s="21"/>
      <c r="G9" s="21"/>
      <c r="H9" s="59"/>
      <c r="I9" s="32"/>
      <c r="J9" s="38">
        <v>2</v>
      </c>
      <c r="K9" s="29" t="str">
        <f>VLOOKUP($J9,'[1]Poules MG'!$E$1:$I$10,4)</f>
        <v>AM</v>
      </c>
      <c r="L9" s="29" t="str">
        <f>VLOOKUP($J9,'[1]Poules MG'!$E$1:$I$10,5)</f>
        <v>STAN</v>
      </c>
      <c r="M9" s="21" t="s">
        <v>50</v>
      </c>
      <c r="N9" s="21"/>
      <c r="O9" s="21"/>
      <c r="P9" s="59"/>
      <c r="Q9" s="63"/>
    </row>
    <row r="10" spans="1:17" ht="15" customHeight="1">
      <c r="A10" s="62"/>
      <c r="B10" s="38">
        <v>14</v>
      </c>
      <c r="C10" s="29" t="str">
        <f>VLOOKUP($B10,'[1]Poules BG'!$E$1:$I$57,4)</f>
        <v>AM</v>
      </c>
      <c r="D10" s="29" t="str">
        <f>VLOOKUP($B10,'[1]Poules BG'!$E$1:$I$57,5)</f>
        <v>STAN 1</v>
      </c>
      <c r="E10" s="104"/>
      <c r="F10" s="21"/>
      <c r="G10" s="21"/>
      <c r="H10" s="60"/>
      <c r="I10" s="32"/>
      <c r="J10" s="55"/>
      <c r="K10" s="20"/>
      <c r="L10" s="20"/>
      <c r="M10" s="21"/>
      <c r="N10" s="21"/>
      <c r="O10" s="21"/>
      <c r="P10" s="60"/>
      <c r="Q10" s="63"/>
    </row>
    <row r="11" spans="1:17" ht="15" customHeight="1">
      <c r="A11" s="62"/>
      <c r="B11" s="55"/>
      <c r="C11" s="20"/>
      <c r="D11" s="20"/>
      <c r="E11" s="21"/>
      <c r="F11" s="21"/>
      <c r="G11" s="21"/>
      <c r="H11" s="60"/>
      <c r="I11" s="32"/>
      <c r="J11" s="55"/>
      <c r="K11" s="20"/>
      <c r="L11" s="20"/>
      <c r="M11" s="21"/>
      <c r="N11" s="21"/>
      <c r="O11" s="21"/>
      <c r="P11" s="60"/>
      <c r="Q11" s="63"/>
    </row>
    <row r="12" spans="1:17" ht="15" customHeight="1">
      <c r="A12" s="62"/>
      <c r="B12" s="55"/>
      <c r="C12" s="20"/>
      <c r="D12" s="20"/>
      <c r="E12" s="21"/>
      <c r="F12" s="21"/>
      <c r="G12" s="21"/>
      <c r="H12" s="60"/>
      <c r="I12" s="32"/>
      <c r="J12" s="55"/>
      <c r="K12" s="20"/>
      <c r="L12" s="20"/>
      <c r="M12" s="21"/>
      <c r="N12" s="21"/>
      <c r="O12" s="21"/>
      <c r="P12" s="60"/>
      <c r="Q12" s="63"/>
    </row>
    <row r="13" spans="1:16" ht="4.5" customHeight="1">
      <c r="A13" s="7"/>
      <c r="B13" s="37"/>
      <c r="C13" s="11"/>
      <c r="D13" s="11"/>
      <c r="E13" s="12"/>
      <c r="F13" s="12"/>
      <c r="G13" s="12"/>
      <c r="H13" s="23"/>
      <c r="I13" s="32"/>
      <c r="J13" s="27"/>
      <c r="K13" s="11"/>
      <c r="L13" s="11"/>
      <c r="M13" s="12"/>
      <c r="N13" s="12"/>
      <c r="O13" s="12"/>
      <c r="P13" s="25"/>
    </row>
    <row r="14" spans="1:17" ht="15" customHeight="1">
      <c r="A14" s="61">
        <v>43123</v>
      </c>
      <c r="B14" s="38">
        <v>12</v>
      </c>
      <c r="C14" s="29" t="str">
        <f>VLOOKUP($B14,'[1]Poules BG'!$E$1:$I$57,4)</f>
        <v>STAN 2</v>
      </c>
      <c r="D14" s="29" t="str">
        <f>VLOOKUP($B14,'[1]Poules BG'!$E$1:$I$57,5)</f>
        <v>STAN 1</v>
      </c>
      <c r="E14" s="21" t="s">
        <v>18</v>
      </c>
      <c r="F14" s="21"/>
      <c r="G14" s="21"/>
      <c r="H14" s="59"/>
      <c r="I14" s="32"/>
      <c r="J14" s="55"/>
      <c r="K14" s="20"/>
      <c r="L14" s="20"/>
      <c r="M14" s="21"/>
      <c r="N14" s="21"/>
      <c r="O14" s="21"/>
      <c r="P14" s="59"/>
      <c r="Q14" s="58"/>
    </row>
    <row r="15" spans="1:17" ht="15" customHeight="1">
      <c r="A15" s="62"/>
      <c r="B15" s="38">
        <v>13</v>
      </c>
      <c r="C15" s="29" t="str">
        <f>VLOOKUP($B15,'[1]Poules BG'!$E$1:$I$57,4)</f>
        <v>NDS 1</v>
      </c>
      <c r="D15" s="29" t="str">
        <f>VLOOKUP($B15,'[1]Poules BG'!$E$1:$I$57,5)</f>
        <v>NDS 2</v>
      </c>
      <c r="E15" s="21" t="s">
        <v>50</v>
      </c>
      <c r="F15" s="21"/>
      <c r="G15" s="21"/>
      <c r="H15" s="60"/>
      <c r="I15" s="32"/>
      <c r="J15" s="55"/>
      <c r="K15" s="20"/>
      <c r="L15" s="20"/>
      <c r="M15" s="21"/>
      <c r="N15" s="21"/>
      <c r="O15" s="21"/>
      <c r="P15" s="60"/>
      <c r="Q15" s="58"/>
    </row>
    <row r="16" spans="1:17" ht="15" customHeight="1">
      <c r="A16" s="62"/>
      <c r="B16" s="55"/>
      <c r="C16" s="20"/>
      <c r="D16" s="20"/>
      <c r="E16" s="107"/>
      <c r="F16" s="21"/>
      <c r="G16" s="21"/>
      <c r="H16" s="60"/>
      <c r="I16" s="32"/>
      <c r="J16" s="55"/>
      <c r="K16" s="20"/>
      <c r="L16" s="20"/>
      <c r="M16" s="21"/>
      <c r="N16" s="21"/>
      <c r="O16" s="21"/>
      <c r="P16" s="60"/>
      <c r="Q16" s="58"/>
    </row>
    <row r="17" spans="1:17" ht="15" customHeight="1">
      <c r="A17" s="62"/>
      <c r="B17" s="55"/>
      <c r="C17" s="20"/>
      <c r="D17" s="20"/>
      <c r="E17" s="107"/>
      <c r="F17" s="21"/>
      <c r="G17" s="21"/>
      <c r="H17" s="60"/>
      <c r="I17" s="32"/>
      <c r="J17" s="55"/>
      <c r="K17" s="20"/>
      <c r="L17" s="20"/>
      <c r="M17" s="21"/>
      <c r="N17" s="21"/>
      <c r="O17" s="21"/>
      <c r="P17" s="60"/>
      <c r="Q17" s="58"/>
    </row>
    <row r="18" spans="1:17" ht="4.5" customHeight="1">
      <c r="A18" s="7"/>
      <c r="B18" s="37"/>
      <c r="C18" s="11"/>
      <c r="D18" s="11"/>
      <c r="E18" s="12"/>
      <c r="F18" s="12"/>
      <c r="G18" s="12"/>
      <c r="H18" s="23"/>
      <c r="I18" s="32"/>
      <c r="J18" s="27"/>
      <c r="K18" s="11"/>
      <c r="L18" s="11"/>
      <c r="M18" s="12"/>
      <c r="N18" s="12"/>
      <c r="O18" s="12"/>
      <c r="P18" s="25"/>
      <c r="Q18" s="58"/>
    </row>
    <row r="19" spans="1:17" ht="15" customHeight="1">
      <c r="A19" s="61">
        <v>43130</v>
      </c>
      <c r="B19" s="55"/>
      <c r="C19" s="20"/>
      <c r="D19" s="20"/>
      <c r="E19" s="107"/>
      <c r="F19" s="21"/>
      <c r="G19" s="21"/>
      <c r="H19" s="59"/>
      <c r="I19" s="32"/>
      <c r="J19" s="55"/>
      <c r="K19" s="20"/>
      <c r="L19" s="20"/>
      <c r="M19" s="21"/>
      <c r="N19" s="21"/>
      <c r="O19" s="21"/>
      <c r="P19" s="59"/>
      <c r="Q19" s="58"/>
    </row>
    <row r="20" spans="1:17" ht="15" customHeight="1">
      <c r="A20" s="62"/>
      <c r="B20" s="55"/>
      <c r="C20" s="20"/>
      <c r="D20" s="20"/>
      <c r="E20" s="107"/>
      <c r="F20" s="21"/>
      <c r="G20" s="21"/>
      <c r="H20" s="60"/>
      <c r="I20" s="32"/>
      <c r="J20" s="55"/>
      <c r="K20" s="20"/>
      <c r="L20" s="20"/>
      <c r="M20" s="21"/>
      <c r="N20" s="21"/>
      <c r="O20" s="21"/>
      <c r="P20" s="60"/>
      <c r="Q20" s="58"/>
    </row>
    <row r="21" spans="1:17" ht="15" customHeight="1">
      <c r="A21" s="62"/>
      <c r="B21" s="55"/>
      <c r="C21" s="20"/>
      <c r="D21" s="20"/>
      <c r="E21" s="107"/>
      <c r="F21" s="21"/>
      <c r="G21" s="21"/>
      <c r="H21" s="60"/>
      <c r="I21" s="32"/>
      <c r="J21" s="55"/>
      <c r="K21" s="20"/>
      <c r="L21" s="20"/>
      <c r="M21" s="21"/>
      <c r="N21" s="21"/>
      <c r="O21" s="21"/>
      <c r="P21" s="60"/>
      <c r="Q21" s="58"/>
    </row>
    <row r="22" spans="1:17" ht="15" customHeight="1">
      <c r="A22" s="62"/>
      <c r="B22" s="55"/>
      <c r="C22" s="20"/>
      <c r="D22" s="20"/>
      <c r="E22" s="107"/>
      <c r="F22" s="21"/>
      <c r="G22" s="21"/>
      <c r="H22" s="60"/>
      <c r="I22" s="32"/>
      <c r="J22" s="55"/>
      <c r="K22" s="20"/>
      <c r="L22" s="20"/>
      <c r="M22" s="21"/>
      <c r="N22" s="21"/>
      <c r="O22" s="21"/>
      <c r="P22" s="60"/>
      <c r="Q22" s="58"/>
    </row>
    <row r="23" spans="1:17" ht="4.5" customHeight="1">
      <c r="A23" s="7"/>
      <c r="B23" s="37"/>
      <c r="C23" s="11"/>
      <c r="D23" s="11"/>
      <c r="E23" s="12"/>
      <c r="F23" s="12"/>
      <c r="G23" s="12"/>
      <c r="H23" s="23"/>
      <c r="I23" s="32"/>
      <c r="J23" s="27"/>
      <c r="K23" s="11"/>
      <c r="L23" s="11"/>
      <c r="M23" s="12"/>
      <c r="N23" s="12"/>
      <c r="O23" s="12"/>
      <c r="P23" s="25"/>
      <c r="Q23" s="58"/>
    </row>
    <row r="24" spans="1:17" ht="15" customHeight="1">
      <c r="A24" s="61" t="s">
        <v>70</v>
      </c>
      <c r="B24" s="38">
        <v>6</v>
      </c>
      <c r="C24" s="29" t="str">
        <f>VLOOKUP($B24,'[1]Poules BG'!$E$1:$I$57,4)</f>
        <v>NDS 2</v>
      </c>
      <c r="D24" s="29" t="str">
        <f>VLOOKUP($B24,'[1]Poules BG'!$E$1:$I$57,5)</f>
        <v>AM</v>
      </c>
      <c r="E24" s="102" t="s">
        <v>50</v>
      </c>
      <c r="F24" s="21"/>
      <c r="G24" s="21"/>
      <c r="H24" s="59" t="s">
        <v>74</v>
      </c>
      <c r="I24" s="32"/>
      <c r="J24" s="38">
        <v>1</v>
      </c>
      <c r="K24" s="29" t="str">
        <f>VLOOKUP($J24,'[1]Poules MG'!$E$1:$I$10,4)</f>
        <v>STAN</v>
      </c>
      <c r="L24" s="29" t="str">
        <f>VLOOKUP($J24,'[1]Poules MG'!$E$1:$I$10,5)</f>
        <v>AM</v>
      </c>
      <c r="M24" s="21" t="s">
        <v>50</v>
      </c>
      <c r="N24" s="21"/>
      <c r="O24" s="21"/>
      <c r="P24" s="59"/>
      <c r="Q24" s="58"/>
    </row>
    <row r="25" spans="1:17" ht="15" customHeight="1">
      <c r="A25" s="62"/>
      <c r="B25" s="38">
        <v>8</v>
      </c>
      <c r="C25" s="29" t="str">
        <f>VLOOKUP($B25,'[1]Poules BG'!$E$1:$I$57,4)</f>
        <v>STAN 2</v>
      </c>
      <c r="D25" s="29" t="str">
        <f>VLOOKUP($B25,'[1]Poules BG'!$E$1:$I$57,5)</f>
        <v>AM</v>
      </c>
      <c r="E25" s="103"/>
      <c r="F25" s="21"/>
      <c r="G25" s="21"/>
      <c r="H25" s="60"/>
      <c r="I25" s="32"/>
      <c r="J25" s="55"/>
      <c r="K25" s="20"/>
      <c r="L25" s="20"/>
      <c r="M25" s="21"/>
      <c r="N25" s="21"/>
      <c r="O25" s="21"/>
      <c r="P25" s="60"/>
      <c r="Q25" s="58"/>
    </row>
    <row r="26" spans="1:17" ht="15" customHeight="1">
      <c r="A26" s="62"/>
      <c r="B26" s="55"/>
      <c r="C26" s="20"/>
      <c r="D26" s="20"/>
      <c r="E26" s="103"/>
      <c r="F26" s="21"/>
      <c r="G26" s="21"/>
      <c r="H26" s="60"/>
      <c r="I26" s="32"/>
      <c r="J26" s="55"/>
      <c r="K26" s="20"/>
      <c r="L26" s="20"/>
      <c r="M26" s="21"/>
      <c r="N26" s="21"/>
      <c r="O26" s="21"/>
      <c r="P26" s="60"/>
      <c r="Q26" s="58"/>
    </row>
    <row r="27" spans="1:17" ht="15" customHeight="1">
      <c r="A27" s="62"/>
      <c r="B27" s="55"/>
      <c r="C27" s="20"/>
      <c r="D27" s="20"/>
      <c r="E27" s="104"/>
      <c r="F27" s="21"/>
      <c r="G27" s="21"/>
      <c r="H27" s="60"/>
      <c r="I27" s="32"/>
      <c r="J27" s="55"/>
      <c r="K27" s="20"/>
      <c r="L27" s="20"/>
      <c r="M27" s="21"/>
      <c r="N27" s="21"/>
      <c r="O27" s="21"/>
      <c r="P27" s="60"/>
      <c r="Q27" s="58"/>
    </row>
    <row r="28" spans="1:17" ht="4.5" customHeight="1">
      <c r="A28" s="7"/>
      <c r="B28" s="37"/>
      <c r="C28" s="11"/>
      <c r="D28" s="11"/>
      <c r="E28" s="12"/>
      <c r="F28" s="12"/>
      <c r="G28" s="12"/>
      <c r="H28" s="23"/>
      <c r="I28" s="32"/>
      <c r="J28" s="27"/>
      <c r="K28" s="11"/>
      <c r="L28" s="11"/>
      <c r="M28" s="12"/>
      <c r="N28" s="12"/>
      <c r="O28" s="12"/>
      <c r="P28" s="25"/>
      <c r="Q28" s="58"/>
    </row>
    <row r="29" spans="1:17" ht="15" customHeight="1">
      <c r="A29" s="61" t="s">
        <v>71</v>
      </c>
      <c r="B29" s="55"/>
      <c r="C29" s="20"/>
      <c r="D29" s="20"/>
      <c r="E29" s="107"/>
      <c r="F29" s="21"/>
      <c r="G29" s="21"/>
      <c r="H29" s="59"/>
      <c r="I29" s="32"/>
      <c r="J29" s="55"/>
      <c r="K29" s="20"/>
      <c r="L29" s="20"/>
      <c r="M29" s="21"/>
      <c r="N29" s="21"/>
      <c r="O29" s="21"/>
      <c r="P29" s="59"/>
      <c r="Q29" s="58"/>
    </row>
    <row r="30" spans="1:17" ht="15" customHeight="1">
      <c r="A30" s="62"/>
      <c r="B30" s="55"/>
      <c r="C30" s="20"/>
      <c r="D30" s="20"/>
      <c r="E30" s="107"/>
      <c r="F30" s="21"/>
      <c r="G30" s="21"/>
      <c r="H30" s="60"/>
      <c r="I30" s="32"/>
      <c r="J30" s="55"/>
      <c r="K30" s="20"/>
      <c r="L30" s="20"/>
      <c r="M30" s="21"/>
      <c r="N30" s="21"/>
      <c r="O30" s="21"/>
      <c r="P30" s="60"/>
      <c r="Q30" s="58"/>
    </row>
    <row r="31" spans="1:17" ht="15" customHeight="1">
      <c r="A31" s="62"/>
      <c r="B31" s="55"/>
      <c r="C31" s="20"/>
      <c r="D31" s="20"/>
      <c r="E31" s="107"/>
      <c r="F31" s="21"/>
      <c r="G31" s="21"/>
      <c r="H31" s="60"/>
      <c r="I31" s="32"/>
      <c r="J31" s="55"/>
      <c r="K31" s="20"/>
      <c r="L31" s="20"/>
      <c r="M31" s="21"/>
      <c r="N31" s="21"/>
      <c r="O31" s="21"/>
      <c r="P31" s="60"/>
      <c r="Q31" s="58"/>
    </row>
    <row r="32" spans="1:17" ht="15" customHeight="1">
      <c r="A32" s="62"/>
      <c r="B32" s="55"/>
      <c r="C32" s="20"/>
      <c r="D32" s="20"/>
      <c r="E32" s="107"/>
      <c r="F32" s="21"/>
      <c r="G32" s="21"/>
      <c r="H32" s="60"/>
      <c r="I32" s="32"/>
      <c r="J32" s="55"/>
      <c r="K32" s="20"/>
      <c r="L32" s="20"/>
      <c r="M32" s="21"/>
      <c r="N32" s="21"/>
      <c r="O32" s="21"/>
      <c r="P32" s="60"/>
      <c r="Q32" s="58"/>
    </row>
    <row r="33" spans="1:17" ht="4.5" customHeight="1">
      <c r="A33" s="7"/>
      <c r="B33" s="37"/>
      <c r="C33" s="11"/>
      <c r="D33" s="11"/>
      <c r="E33" s="12"/>
      <c r="F33" s="12"/>
      <c r="G33" s="12"/>
      <c r="H33" s="23"/>
      <c r="I33" s="32"/>
      <c r="J33" s="27"/>
      <c r="K33" s="11"/>
      <c r="L33" s="11"/>
      <c r="M33" s="12"/>
      <c r="N33" s="12"/>
      <c r="O33" s="12"/>
      <c r="P33" s="25"/>
      <c r="Q33" s="58"/>
    </row>
    <row r="34" spans="1:17" ht="15" customHeight="1">
      <c r="A34" s="61" t="s">
        <v>72</v>
      </c>
      <c r="B34" s="109" t="s">
        <v>73</v>
      </c>
      <c r="C34" s="110"/>
      <c r="D34" s="110"/>
      <c r="E34" s="110"/>
      <c r="F34" s="110"/>
      <c r="G34" s="111"/>
      <c r="H34" s="59" t="s">
        <v>50</v>
      </c>
      <c r="I34" s="32"/>
      <c r="J34" s="55"/>
      <c r="K34" s="20"/>
      <c r="L34" s="20"/>
      <c r="M34" s="21"/>
      <c r="N34" s="21"/>
      <c r="O34" s="21"/>
      <c r="P34" s="59"/>
      <c r="Q34" s="58"/>
    </row>
    <row r="35" spans="1:17" ht="15" customHeight="1">
      <c r="A35" s="62"/>
      <c r="B35" s="112"/>
      <c r="C35" s="113"/>
      <c r="D35" s="113"/>
      <c r="E35" s="113"/>
      <c r="F35" s="113"/>
      <c r="G35" s="114"/>
      <c r="H35" s="60"/>
      <c r="I35" s="32"/>
      <c r="J35" s="55"/>
      <c r="K35" s="20"/>
      <c r="L35" s="20"/>
      <c r="M35" s="21"/>
      <c r="N35" s="21"/>
      <c r="O35" s="21"/>
      <c r="P35" s="60"/>
      <c r="Q35" s="58"/>
    </row>
    <row r="36" spans="1:17" ht="15" customHeight="1">
      <c r="A36" s="62"/>
      <c r="B36" s="112"/>
      <c r="C36" s="113"/>
      <c r="D36" s="113"/>
      <c r="E36" s="113"/>
      <c r="F36" s="113"/>
      <c r="G36" s="114"/>
      <c r="H36" s="60"/>
      <c r="I36" s="32"/>
      <c r="J36" s="55"/>
      <c r="K36" s="20"/>
      <c r="L36" s="20"/>
      <c r="M36" s="21"/>
      <c r="N36" s="21"/>
      <c r="O36" s="21"/>
      <c r="P36" s="60"/>
      <c r="Q36" s="58"/>
    </row>
    <row r="37" spans="1:17" ht="15" customHeight="1">
      <c r="A37" s="62"/>
      <c r="B37" s="115"/>
      <c r="C37" s="116"/>
      <c r="D37" s="116"/>
      <c r="E37" s="116"/>
      <c r="F37" s="116"/>
      <c r="G37" s="117"/>
      <c r="H37" s="60"/>
      <c r="I37" s="32"/>
      <c r="J37" s="55"/>
      <c r="K37" s="20"/>
      <c r="L37" s="20"/>
      <c r="M37" s="21"/>
      <c r="N37" s="21"/>
      <c r="O37" s="21"/>
      <c r="P37" s="60"/>
      <c r="Q37" s="58"/>
    </row>
    <row r="38" spans="1:17" ht="4.5" customHeight="1">
      <c r="A38" s="7"/>
      <c r="B38" s="105"/>
      <c r="C38" s="11"/>
      <c r="D38" s="11"/>
      <c r="E38" s="12"/>
      <c r="F38" s="12"/>
      <c r="G38" s="12"/>
      <c r="H38" s="23"/>
      <c r="I38" s="32"/>
      <c r="J38" s="27"/>
      <c r="K38" s="11"/>
      <c r="L38" s="11"/>
      <c r="M38" s="12"/>
      <c r="N38" s="12"/>
      <c r="O38" s="12"/>
      <c r="P38" s="25"/>
      <c r="Q38" s="58"/>
    </row>
    <row r="39" ht="15">
      <c r="B39" s="106"/>
    </row>
  </sheetData>
  <sheetProtection/>
  <mergeCells count="34">
    <mergeCell ref="A4:A7"/>
    <mergeCell ref="E4:E7"/>
    <mergeCell ref="A14:A17"/>
    <mergeCell ref="H14:H17"/>
    <mergeCell ref="P14:P17"/>
    <mergeCell ref="E9:E10"/>
    <mergeCell ref="Q14:Q18"/>
    <mergeCell ref="A34:A37"/>
    <mergeCell ref="H34:H37"/>
    <mergeCell ref="P34:P37"/>
    <mergeCell ref="Q34:Q38"/>
    <mergeCell ref="B34:G37"/>
    <mergeCell ref="H4:H7"/>
    <mergeCell ref="P4:P7"/>
    <mergeCell ref="Q4:Q8"/>
    <mergeCell ref="A19:A22"/>
    <mergeCell ref="H19:H22"/>
    <mergeCell ref="P19:P22"/>
    <mergeCell ref="Q19:Q23"/>
    <mergeCell ref="A24:A27"/>
    <mergeCell ref="E24:E27"/>
    <mergeCell ref="H24:H27"/>
    <mergeCell ref="P24:P27"/>
    <mergeCell ref="Q24:Q28"/>
    <mergeCell ref="B1:H1"/>
    <mergeCell ref="J1:P1"/>
    <mergeCell ref="A29:A32"/>
    <mergeCell ref="H29:H32"/>
    <mergeCell ref="P29:P32"/>
    <mergeCell ref="Q29:Q33"/>
    <mergeCell ref="A9:A12"/>
    <mergeCell ref="H9:H12"/>
    <mergeCell ref="P9:P12"/>
    <mergeCell ref="Q9:Q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selection activeCell="P7" sqref="P7"/>
    </sheetView>
  </sheetViews>
  <sheetFormatPr defaultColWidth="11.421875" defaultRowHeight="15"/>
  <cols>
    <col min="1" max="1" width="10.421875" style="1" customWidth="1"/>
    <col min="2" max="2" width="39.421875" style="1" customWidth="1"/>
    <col min="3" max="3" width="7.421875" style="1" customWidth="1"/>
    <col min="4" max="4" width="8.00390625" style="1" customWidth="1"/>
    <col min="5" max="5" width="8.8515625" style="1" customWidth="1"/>
    <col min="6" max="6" width="5.00390625" style="1" customWidth="1"/>
    <col min="7" max="7" width="8.140625" style="1" customWidth="1"/>
    <col min="8" max="8" width="8.00390625" style="1" customWidth="1"/>
    <col min="9" max="9" width="6.421875" style="1" customWidth="1"/>
    <col min="10" max="10" width="8.7109375" style="1" customWidth="1"/>
    <col min="11" max="11" width="9.421875" style="1" customWidth="1"/>
    <col min="12" max="12" width="10.28125" style="1" customWidth="1"/>
    <col min="13" max="13" width="1.7109375" style="1" customWidth="1"/>
    <col min="14" max="14" width="11.421875" style="1" customWidth="1"/>
    <col min="15" max="15" width="21.7109375" style="1" customWidth="1"/>
    <col min="16" max="16" width="11.421875" style="1" customWidth="1"/>
    <col min="17" max="17" width="7.57421875" style="1" customWidth="1"/>
    <col min="18" max="18" width="8.57421875" style="1" customWidth="1"/>
    <col min="19" max="19" width="6.8515625" style="1" customWidth="1"/>
    <col min="20" max="20" width="8.00390625" style="1" customWidth="1"/>
    <col min="21" max="21" width="8.421875" style="1" customWidth="1"/>
    <col min="22" max="22" width="8.00390625" style="1" customWidth="1"/>
    <col min="23" max="16384" width="11.421875" style="1" customWidth="1"/>
  </cols>
  <sheetData>
    <row r="1" spans="1:25" ht="15" customHeight="1">
      <c r="A1" s="72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N1" s="72" t="s">
        <v>29</v>
      </c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</row>
    <row r="2" spans="1:25" ht="1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N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7"/>
    </row>
    <row r="3" spans="1:25" ht="15">
      <c r="A3" s="69" t="s">
        <v>25</v>
      </c>
      <c r="B3" s="70"/>
      <c r="C3" s="71"/>
      <c r="D3" s="6"/>
      <c r="E3" s="6"/>
      <c r="F3" s="6"/>
      <c r="G3" s="6"/>
      <c r="H3" s="6"/>
      <c r="I3" s="6"/>
      <c r="J3" s="6"/>
      <c r="K3" s="6"/>
      <c r="L3" s="6"/>
      <c r="N3" s="69" t="s">
        <v>25</v>
      </c>
      <c r="O3" s="70"/>
      <c r="P3" s="71"/>
      <c r="Q3" s="6"/>
      <c r="R3" s="6"/>
      <c r="S3" s="6"/>
      <c r="T3" s="6"/>
      <c r="U3" s="6"/>
      <c r="V3" s="6"/>
      <c r="W3" s="6"/>
      <c r="X3" s="6"/>
      <c r="Y3" s="6"/>
    </row>
    <row r="4" spans="1:25" ht="24">
      <c r="A4" s="15" t="s">
        <v>6</v>
      </c>
      <c r="B4" s="15" t="s">
        <v>7</v>
      </c>
      <c r="C4" s="15" t="s">
        <v>15</v>
      </c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15" t="s">
        <v>23</v>
      </c>
      <c r="K4" s="15" t="s">
        <v>24</v>
      </c>
      <c r="L4" s="15" t="s">
        <v>14</v>
      </c>
      <c r="N4" s="15" t="s">
        <v>6</v>
      </c>
      <c r="O4" s="15" t="s">
        <v>7</v>
      </c>
      <c r="P4" s="15" t="s">
        <v>15</v>
      </c>
      <c r="Q4" s="15" t="s">
        <v>8</v>
      </c>
      <c r="R4" s="15" t="s">
        <v>9</v>
      </c>
      <c r="S4" s="15" t="s">
        <v>10</v>
      </c>
      <c r="T4" s="15" t="s">
        <v>11</v>
      </c>
      <c r="U4" s="15" t="s">
        <v>12</v>
      </c>
      <c r="V4" s="15" t="s">
        <v>13</v>
      </c>
      <c r="W4" s="15" t="s">
        <v>23</v>
      </c>
      <c r="X4" s="15" t="s">
        <v>24</v>
      </c>
      <c r="Y4" s="15" t="s">
        <v>14</v>
      </c>
    </row>
    <row r="5" spans="1:25" ht="15" customHeight="1">
      <c r="A5" s="30">
        <v>1</v>
      </c>
      <c r="B5" s="39" t="s">
        <v>47</v>
      </c>
      <c r="C5" s="54" t="s">
        <v>44</v>
      </c>
      <c r="D5" s="31">
        <f>SUM(E5:H5)</f>
        <v>0</v>
      </c>
      <c r="E5" s="31">
        <v>0</v>
      </c>
      <c r="F5" s="31">
        <v>0</v>
      </c>
      <c r="G5" s="31">
        <v>0</v>
      </c>
      <c r="H5" s="31">
        <v>0</v>
      </c>
      <c r="I5" s="31">
        <f>E5*4+F5*2+G5*1</f>
        <v>0</v>
      </c>
      <c r="J5" s="31">
        <v>0</v>
      </c>
      <c r="K5" s="31">
        <v>0</v>
      </c>
      <c r="L5" s="31">
        <f>J5-K5</f>
        <v>0</v>
      </c>
      <c r="N5" s="30">
        <v>1</v>
      </c>
      <c r="O5" s="39" t="s">
        <v>49</v>
      </c>
      <c r="P5" s="5" t="s">
        <v>46</v>
      </c>
      <c r="Q5" s="31">
        <f>SUM(R5:U5)</f>
        <v>0</v>
      </c>
      <c r="R5" s="31">
        <v>0</v>
      </c>
      <c r="S5" s="31">
        <v>0</v>
      </c>
      <c r="T5" s="31">
        <v>0</v>
      </c>
      <c r="U5" s="31">
        <v>0</v>
      </c>
      <c r="V5" s="31">
        <f>R5*4+S5*2+T5*1</f>
        <v>0</v>
      </c>
      <c r="W5" s="31">
        <v>0</v>
      </c>
      <c r="X5" s="31">
        <v>0</v>
      </c>
      <c r="Y5" s="31">
        <f>W5-X5</f>
        <v>0</v>
      </c>
    </row>
    <row r="6" spans="1:25" ht="15" customHeight="1">
      <c r="A6" s="30">
        <v>2</v>
      </c>
      <c r="B6" s="39" t="s">
        <v>48</v>
      </c>
      <c r="C6" s="54" t="s">
        <v>45</v>
      </c>
      <c r="D6" s="31">
        <f>SUM(E6:H6)</f>
        <v>0</v>
      </c>
      <c r="E6" s="31">
        <v>0</v>
      </c>
      <c r="F6" s="31">
        <v>0</v>
      </c>
      <c r="G6" s="31">
        <v>0</v>
      </c>
      <c r="H6" s="31">
        <v>0</v>
      </c>
      <c r="I6" s="31">
        <f>E6*4+F6*2+G6*1</f>
        <v>0</v>
      </c>
      <c r="J6" s="31">
        <v>0</v>
      </c>
      <c r="K6" s="31">
        <v>0</v>
      </c>
      <c r="L6" s="31">
        <f>J6-K6</f>
        <v>0</v>
      </c>
      <c r="N6" s="30">
        <v>2</v>
      </c>
      <c r="O6" s="39" t="s">
        <v>43</v>
      </c>
      <c r="P6" s="84" t="s">
        <v>18</v>
      </c>
      <c r="Q6" s="31">
        <f>SUM(R6:U6)</f>
        <v>0</v>
      </c>
      <c r="R6" s="31">
        <v>0</v>
      </c>
      <c r="S6" s="31">
        <v>0</v>
      </c>
      <c r="T6" s="31">
        <v>0</v>
      </c>
      <c r="U6" s="31">
        <v>0</v>
      </c>
      <c r="V6" s="31">
        <f>R6*4+S6*2+T6*1</f>
        <v>0</v>
      </c>
      <c r="W6" s="31">
        <v>0</v>
      </c>
      <c r="X6" s="31">
        <v>0</v>
      </c>
      <c r="Y6" s="31">
        <f>W6-X6</f>
        <v>0</v>
      </c>
    </row>
    <row r="7" spans="1:25" ht="15" customHeight="1">
      <c r="A7" s="30">
        <v>3</v>
      </c>
      <c r="B7" s="39" t="s">
        <v>49</v>
      </c>
      <c r="C7" s="5" t="s">
        <v>46</v>
      </c>
      <c r="D7" s="31">
        <f>SUM(E7:H7)</f>
        <v>0</v>
      </c>
      <c r="E7" s="31">
        <v>0</v>
      </c>
      <c r="F7" s="31">
        <v>0</v>
      </c>
      <c r="G7" s="31">
        <v>0</v>
      </c>
      <c r="H7" s="31">
        <v>0</v>
      </c>
      <c r="I7" s="31">
        <f>E7*4+F7*2+G7*1</f>
        <v>0</v>
      </c>
      <c r="J7" s="31">
        <v>0</v>
      </c>
      <c r="K7" s="31">
        <v>0</v>
      </c>
      <c r="L7" s="31">
        <f>J7-K7</f>
        <v>0</v>
      </c>
      <c r="N7" s="30">
        <v>3</v>
      </c>
      <c r="O7" s="39"/>
      <c r="P7" s="53"/>
      <c r="Q7" s="31">
        <f>SUM(R7:U7)</f>
        <v>0</v>
      </c>
      <c r="R7" s="31">
        <v>0</v>
      </c>
      <c r="S7" s="31">
        <v>0</v>
      </c>
      <c r="T7" s="31">
        <v>0</v>
      </c>
      <c r="U7" s="31">
        <v>0</v>
      </c>
      <c r="V7" s="31">
        <f>R7*4+S7*2+T7*1</f>
        <v>0</v>
      </c>
      <c r="W7" s="31">
        <v>0</v>
      </c>
      <c r="X7" s="31">
        <v>0</v>
      </c>
      <c r="Y7" s="31">
        <f>W7-X7</f>
        <v>0</v>
      </c>
    </row>
    <row r="8" spans="1:25" ht="15" customHeight="1">
      <c r="A8" s="30">
        <v>4</v>
      </c>
      <c r="B8" s="39" t="s">
        <v>41</v>
      </c>
      <c r="C8" s="84" t="s">
        <v>16</v>
      </c>
      <c r="D8" s="31">
        <f>SUM(E8:H8)</f>
        <v>0</v>
      </c>
      <c r="E8" s="31">
        <v>0</v>
      </c>
      <c r="F8" s="31">
        <v>0</v>
      </c>
      <c r="G8" s="31">
        <v>0</v>
      </c>
      <c r="H8" s="31">
        <v>0</v>
      </c>
      <c r="I8" s="31">
        <f>E8*4+F8*2+G8*1</f>
        <v>0</v>
      </c>
      <c r="J8" s="31">
        <v>0</v>
      </c>
      <c r="K8" s="31">
        <v>0</v>
      </c>
      <c r="L8" s="31">
        <f>J8-K8</f>
        <v>0</v>
      </c>
      <c r="N8" s="30">
        <v>4</v>
      </c>
      <c r="O8" s="39"/>
      <c r="P8" s="5"/>
      <c r="Q8" s="31">
        <f>SUM(R8:U8)</f>
        <v>0</v>
      </c>
      <c r="R8" s="31">
        <v>0</v>
      </c>
      <c r="S8" s="31">
        <v>0</v>
      </c>
      <c r="T8" s="31">
        <v>0</v>
      </c>
      <c r="U8" s="31">
        <v>0</v>
      </c>
      <c r="V8" s="31">
        <f>R8*4+S8*2+T8*1</f>
        <v>0</v>
      </c>
      <c r="W8" s="31">
        <v>0</v>
      </c>
      <c r="X8" s="31">
        <v>0</v>
      </c>
      <c r="Y8" s="31">
        <f>W8-X8</f>
        <v>0</v>
      </c>
    </row>
    <row r="9" spans="1:25" ht="15" customHeight="1">
      <c r="A9" s="30">
        <v>5</v>
      </c>
      <c r="B9" s="39" t="s">
        <v>42</v>
      </c>
      <c r="C9" s="54" t="s">
        <v>17</v>
      </c>
      <c r="D9" s="31">
        <f>SUM(E9:H9)</f>
        <v>0</v>
      </c>
      <c r="E9" s="31">
        <v>0</v>
      </c>
      <c r="F9" s="31">
        <v>0</v>
      </c>
      <c r="G9" s="31">
        <v>0</v>
      </c>
      <c r="H9" s="31">
        <v>0</v>
      </c>
      <c r="I9" s="31">
        <f>E9*4+F9*2+G9*1</f>
        <v>0</v>
      </c>
      <c r="J9" s="31">
        <v>0</v>
      </c>
      <c r="K9" s="31">
        <v>0</v>
      </c>
      <c r="L9" s="31">
        <f>J9-K9</f>
        <v>0</v>
      </c>
      <c r="N9" s="30">
        <v>5</v>
      </c>
      <c r="O9" s="39"/>
      <c r="P9" s="52"/>
      <c r="Q9" s="31">
        <f>SUM(R9:U9)</f>
        <v>0</v>
      </c>
      <c r="R9" s="31">
        <v>0</v>
      </c>
      <c r="S9" s="31">
        <v>0</v>
      </c>
      <c r="T9" s="31">
        <v>0</v>
      </c>
      <c r="U9" s="31">
        <v>0</v>
      </c>
      <c r="V9" s="31">
        <f>R9*4+S9*2+T9*1</f>
        <v>0</v>
      </c>
      <c r="W9" s="31">
        <v>0</v>
      </c>
      <c r="X9" s="31">
        <v>0</v>
      </c>
      <c r="Y9" s="31">
        <f>W9-X9</f>
        <v>0</v>
      </c>
    </row>
  </sheetData>
  <sheetProtection/>
  <mergeCells count="4">
    <mergeCell ref="A1:L2"/>
    <mergeCell ref="A3:C3"/>
    <mergeCell ref="N1:Y2"/>
    <mergeCell ref="N3:P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1.421875" style="34" customWidth="1"/>
    <col min="2" max="11" width="7.7109375" style="34" customWidth="1"/>
    <col min="12" max="16384" width="11.421875" style="34" customWidth="1"/>
  </cols>
  <sheetData>
    <row r="1" spans="1:11" ht="16.5" thickBot="1" thickTop="1">
      <c r="A1" s="78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5.75" thickTop="1">
      <c r="A2" s="40" t="s">
        <v>31</v>
      </c>
      <c r="B2" s="80" t="s">
        <v>32</v>
      </c>
      <c r="C2" s="81"/>
      <c r="D2" s="81"/>
      <c r="E2" s="81"/>
      <c r="F2" s="82"/>
      <c r="G2" s="80" t="s">
        <v>33</v>
      </c>
      <c r="H2" s="81"/>
      <c r="I2" s="81"/>
      <c r="J2" s="81"/>
      <c r="K2" s="82"/>
    </row>
    <row r="3" spans="1:11" ht="15">
      <c r="A3" s="41" t="s">
        <v>18</v>
      </c>
      <c r="B3" s="42"/>
      <c r="C3" s="43"/>
      <c r="D3" s="43"/>
      <c r="E3" s="33"/>
      <c r="F3" s="44"/>
      <c r="G3" s="42">
        <v>43453</v>
      </c>
      <c r="H3" s="43">
        <v>43207</v>
      </c>
      <c r="I3" s="43">
        <v>43249</v>
      </c>
      <c r="J3" s="43"/>
      <c r="K3" s="44"/>
    </row>
    <row r="4" spans="1:11" ht="15">
      <c r="A4" s="41" t="s">
        <v>50</v>
      </c>
      <c r="B4" s="33" t="s">
        <v>72</v>
      </c>
      <c r="C4" s="108">
        <v>43249</v>
      </c>
      <c r="D4" s="43">
        <v>43256</v>
      </c>
      <c r="E4" s="33"/>
      <c r="F4" s="44"/>
      <c r="G4" s="45"/>
      <c r="H4" s="33"/>
      <c r="I4" s="33"/>
      <c r="J4" s="33"/>
      <c r="K4" s="44"/>
    </row>
    <row r="5" spans="1:11" ht="15">
      <c r="A5" s="41" t="s">
        <v>46</v>
      </c>
      <c r="B5" s="42"/>
      <c r="C5" s="43"/>
      <c r="D5" s="33"/>
      <c r="E5" s="33"/>
      <c r="F5" s="44"/>
      <c r="G5" s="45"/>
      <c r="H5" s="33"/>
      <c r="I5" s="33"/>
      <c r="J5" s="33"/>
      <c r="K5" s="44"/>
    </row>
    <row r="6" spans="1:11" ht="15">
      <c r="A6" s="41"/>
      <c r="B6" s="45"/>
      <c r="C6" s="33"/>
      <c r="D6" s="33"/>
      <c r="E6" s="33"/>
      <c r="F6" s="44"/>
      <c r="G6" s="45"/>
      <c r="H6" s="33"/>
      <c r="I6" s="33"/>
      <c r="J6" s="33"/>
      <c r="K6" s="44"/>
    </row>
    <row r="7" spans="1:11" ht="15">
      <c r="A7" s="41"/>
      <c r="B7" s="42"/>
      <c r="C7" s="33"/>
      <c r="D7" s="33"/>
      <c r="E7" s="33"/>
      <c r="F7" s="44"/>
      <c r="G7" s="42"/>
      <c r="H7" s="33"/>
      <c r="I7" s="33"/>
      <c r="J7" s="33"/>
      <c r="K7" s="44"/>
    </row>
    <row r="8" spans="1:11" ht="15">
      <c r="A8" s="41"/>
      <c r="B8" s="43"/>
      <c r="C8" s="43"/>
      <c r="D8" s="43"/>
      <c r="E8" s="43"/>
      <c r="F8" s="44"/>
      <c r="G8" s="43"/>
      <c r="H8" s="43"/>
      <c r="I8" s="43"/>
      <c r="J8" s="43"/>
      <c r="K8" s="44"/>
    </row>
    <row r="9" spans="1:11" ht="15">
      <c r="A9" s="41"/>
      <c r="B9" s="42"/>
      <c r="C9" s="33"/>
      <c r="D9" s="33"/>
      <c r="E9" s="33"/>
      <c r="F9" s="44"/>
      <c r="G9" s="45"/>
      <c r="H9" s="33"/>
      <c r="I9" s="33"/>
      <c r="J9" s="33"/>
      <c r="K9" s="44"/>
    </row>
    <row r="10" spans="1:11" ht="15">
      <c r="A10" s="41"/>
      <c r="B10" s="45"/>
      <c r="C10" s="33"/>
      <c r="D10" s="33"/>
      <c r="E10" s="33"/>
      <c r="F10" s="44"/>
      <c r="G10" s="45"/>
      <c r="H10" s="33"/>
      <c r="I10" s="33"/>
      <c r="J10" s="33"/>
      <c r="K10" s="44"/>
    </row>
    <row r="11" spans="1:11" ht="15">
      <c r="A11" s="41"/>
      <c r="B11" s="42"/>
      <c r="C11" s="33"/>
      <c r="D11" s="33"/>
      <c r="E11" s="33"/>
      <c r="F11" s="44"/>
      <c r="G11" s="45"/>
      <c r="H11" s="33"/>
      <c r="I11" s="33"/>
      <c r="J11" s="33"/>
      <c r="K11" s="44"/>
    </row>
    <row r="12" spans="1:11" ht="15">
      <c r="A12" s="41"/>
      <c r="B12" s="42"/>
      <c r="C12" s="43"/>
      <c r="D12" s="43"/>
      <c r="E12" s="43"/>
      <c r="F12" s="44"/>
      <c r="G12" s="42"/>
      <c r="H12" s="43"/>
      <c r="I12" s="43"/>
      <c r="K12" s="44"/>
    </row>
    <row r="13" spans="1:11" ht="15">
      <c r="A13" s="41"/>
      <c r="B13" s="45"/>
      <c r="C13" s="33"/>
      <c r="D13" s="33"/>
      <c r="E13" s="33"/>
      <c r="F13" s="44"/>
      <c r="G13" s="45"/>
      <c r="H13" s="33"/>
      <c r="I13" s="33"/>
      <c r="J13" s="33"/>
      <c r="K13" s="44"/>
    </row>
    <row r="14" spans="1:11" ht="15">
      <c r="A14" s="41"/>
      <c r="B14" s="45"/>
      <c r="C14" s="33"/>
      <c r="D14" s="33"/>
      <c r="E14" s="33"/>
      <c r="F14" s="44"/>
      <c r="G14" s="45"/>
      <c r="H14" s="33"/>
      <c r="I14" s="33"/>
      <c r="J14" s="33"/>
      <c r="K14" s="44"/>
    </row>
    <row r="15" spans="1:11" ht="15">
      <c r="A15" s="41"/>
      <c r="B15" s="45"/>
      <c r="C15" s="33"/>
      <c r="D15" s="33"/>
      <c r="E15" s="33"/>
      <c r="F15" s="44"/>
      <c r="G15" s="45"/>
      <c r="H15" s="33"/>
      <c r="I15" s="33"/>
      <c r="J15" s="33"/>
      <c r="K15" s="44"/>
    </row>
    <row r="16" spans="1:11" ht="15">
      <c r="A16" s="41"/>
      <c r="B16" s="45"/>
      <c r="C16" s="33"/>
      <c r="D16" s="33"/>
      <c r="E16" s="33"/>
      <c r="F16" s="44"/>
      <c r="G16" s="45"/>
      <c r="H16" s="33"/>
      <c r="I16" s="33"/>
      <c r="J16" s="33"/>
      <c r="K16" s="44"/>
    </row>
    <row r="17" spans="1:11" ht="15">
      <c r="A17" s="41"/>
      <c r="B17" s="45"/>
      <c r="C17" s="33"/>
      <c r="D17" s="33"/>
      <c r="E17" s="33"/>
      <c r="F17" s="44"/>
      <c r="G17" s="45"/>
      <c r="H17" s="33"/>
      <c r="I17" s="33"/>
      <c r="J17" s="33"/>
      <c r="K17" s="44"/>
    </row>
    <row r="18" spans="1:11" ht="15">
      <c r="A18" s="41"/>
      <c r="B18" s="45"/>
      <c r="C18" s="33"/>
      <c r="D18" s="33"/>
      <c r="E18" s="33"/>
      <c r="F18" s="44"/>
      <c r="G18" s="45"/>
      <c r="H18" s="33"/>
      <c r="I18" s="33"/>
      <c r="J18" s="33"/>
      <c r="K18" s="44"/>
    </row>
    <row r="19" spans="1:11" ht="15">
      <c r="A19" s="41"/>
      <c r="B19" s="45"/>
      <c r="C19" s="33"/>
      <c r="D19" s="33"/>
      <c r="E19" s="33"/>
      <c r="F19" s="44"/>
      <c r="G19" s="45"/>
      <c r="H19" s="33"/>
      <c r="I19" s="33"/>
      <c r="J19" s="33"/>
      <c r="K19" s="44"/>
    </row>
    <row r="20" spans="1:11" ht="15">
      <c r="A20" s="41"/>
      <c r="B20" s="45"/>
      <c r="C20" s="33"/>
      <c r="D20" s="33"/>
      <c r="E20" s="33"/>
      <c r="F20" s="44"/>
      <c r="G20" s="45"/>
      <c r="H20" s="33"/>
      <c r="I20" s="33"/>
      <c r="J20" s="33"/>
      <c r="K20" s="44"/>
    </row>
    <row r="21" spans="1:11" ht="15">
      <c r="A21" s="41"/>
      <c r="B21" s="45"/>
      <c r="C21" s="33"/>
      <c r="D21" s="33"/>
      <c r="E21" s="33"/>
      <c r="F21" s="44"/>
      <c r="G21" s="45"/>
      <c r="H21" s="33"/>
      <c r="I21" s="33"/>
      <c r="J21" s="33"/>
      <c r="K21" s="44"/>
    </row>
    <row r="22" spans="1:11" ht="15">
      <c r="A22" s="41"/>
      <c r="B22" s="45"/>
      <c r="C22" s="33"/>
      <c r="D22" s="33"/>
      <c r="E22" s="33"/>
      <c r="F22" s="44"/>
      <c r="G22" s="45"/>
      <c r="H22" s="33"/>
      <c r="I22" s="33"/>
      <c r="J22" s="33"/>
      <c r="K22" s="44"/>
    </row>
    <row r="23" spans="1:11" ht="15">
      <c r="A23" s="41"/>
      <c r="B23" s="45"/>
      <c r="C23" s="33"/>
      <c r="D23" s="33"/>
      <c r="E23" s="33"/>
      <c r="F23" s="44"/>
      <c r="G23" s="45"/>
      <c r="H23" s="33"/>
      <c r="I23" s="33"/>
      <c r="J23" s="33"/>
      <c r="K23" s="44"/>
    </row>
    <row r="24" spans="1:11" ht="15">
      <c r="A24" s="41"/>
      <c r="B24" s="45"/>
      <c r="C24" s="33"/>
      <c r="D24" s="33"/>
      <c r="E24" s="33"/>
      <c r="F24" s="44"/>
      <c r="G24" s="45"/>
      <c r="H24" s="33"/>
      <c r="I24" s="33"/>
      <c r="J24" s="33"/>
      <c r="K24" s="44"/>
    </row>
    <row r="25" spans="1:11" ht="15">
      <c r="A25" s="41"/>
      <c r="B25" s="45"/>
      <c r="C25" s="33"/>
      <c r="D25" s="33"/>
      <c r="E25" s="33"/>
      <c r="F25" s="44"/>
      <c r="G25" s="45"/>
      <c r="H25" s="33"/>
      <c r="I25" s="33"/>
      <c r="J25" s="33"/>
      <c r="K25" s="44"/>
    </row>
    <row r="26" spans="1:11" ht="15">
      <c r="A26" s="41"/>
      <c r="B26" s="45"/>
      <c r="C26" s="33"/>
      <c r="D26" s="33"/>
      <c r="E26" s="33"/>
      <c r="F26" s="44"/>
      <c r="G26" s="45"/>
      <c r="H26" s="33"/>
      <c r="I26" s="33"/>
      <c r="J26" s="33"/>
      <c r="K26" s="44"/>
    </row>
    <row r="27" spans="1:11" ht="15">
      <c r="A27" s="41"/>
      <c r="B27" s="45"/>
      <c r="C27" s="33"/>
      <c r="D27" s="33"/>
      <c r="E27" s="33"/>
      <c r="F27" s="44"/>
      <c r="G27" s="45"/>
      <c r="H27" s="33"/>
      <c r="I27" s="33"/>
      <c r="J27" s="33"/>
      <c r="K27" s="44"/>
    </row>
    <row r="28" spans="1:11" ht="15.75" thickBot="1">
      <c r="A28" s="46"/>
      <c r="B28" s="47"/>
      <c r="C28" s="48"/>
      <c r="D28" s="48"/>
      <c r="E28" s="48"/>
      <c r="F28" s="49"/>
      <c r="G28" s="47"/>
      <c r="H28" s="48"/>
      <c r="I28" s="48"/>
      <c r="J28" s="48"/>
      <c r="K28" s="49"/>
    </row>
    <row r="29" ht="15.75" thickTop="1"/>
  </sheetData>
  <sheetProtection/>
  <mergeCells count="3">
    <mergeCell ref="A1:K1"/>
    <mergeCell ref="B2:F2"/>
    <mergeCell ref="G2:K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32.8515625" style="57" customWidth="1"/>
    <col min="2" max="2" width="6.00390625" style="57" customWidth="1"/>
    <col min="3" max="3" width="23.421875" style="57" customWidth="1"/>
    <col min="4" max="4" width="12.140625" style="57" customWidth="1"/>
    <col min="5" max="5" width="40.140625" style="57" customWidth="1"/>
    <col min="6" max="6" width="3.00390625" style="57" customWidth="1"/>
    <col min="7" max="16384" width="11.421875" style="57" customWidth="1"/>
  </cols>
  <sheetData>
    <row r="1" spans="1:5" ht="49.5" customHeight="1">
      <c r="A1" s="85" t="s">
        <v>51</v>
      </c>
      <c r="B1" s="86"/>
      <c r="C1" s="86"/>
      <c r="D1" s="86"/>
      <c r="E1" s="86"/>
    </row>
    <row r="2" spans="1:5" ht="22.5" customHeight="1">
      <c r="A2" s="51" t="s">
        <v>34</v>
      </c>
      <c r="B2" s="51" t="s">
        <v>15</v>
      </c>
      <c r="C2" s="51" t="s">
        <v>35</v>
      </c>
      <c r="D2" s="51" t="s">
        <v>36</v>
      </c>
      <c r="E2" s="51" t="s">
        <v>37</v>
      </c>
    </row>
    <row r="3" spans="1:5" ht="39.75" customHeight="1">
      <c r="A3" s="87" t="s">
        <v>38</v>
      </c>
      <c r="B3" s="88" t="s">
        <v>18</v>
      </c>
      <c r="C3" s="89" t="s">
        <v>52</v>
      </c>
      <c r="D3" s="90" t="s">
        <v>53</v>
      </c>
      <c r="E3" s="91" t="s">
        <v>54</v>
      </c>
    </row>
    <row r="4" spans="1:5" ht="39.75" customHeight="1">
      <c r="A4" s="87" t="s">
        <v>55</v>
      </c>
      <c r="B4" s="88" t="s">
        <v>50</v>
      </c>
      <c r="C4" s="89" t="s">
        <v>56</v>
      </c>
      <c r="D4" s="92" t="s">
        <v>57</v>
      </c>
      <c r="E4" s="93" t="s">
        <v>58</v>
      </c>
    </row>
    <row r="5" spans="1:5" ht="39.75" customHeight="1">
      <c r="A5" s="94" t="s">
        <v>59</v>
      </c>
      <c r="B5" s="95" t="s">
        <v>46</v>
      </c>
      <c r="C5" s="96" t="s">
        <v>60</v>
      </c>
      <c r="D5" s="97" t="s">
        <v>61</v>
      </c>
      <c r="E5" s="98" t="s">
        <v>62</v>
      </c>
    </row>
  </sheetData>
  <sheetProtection/>
  <mergeCells count="1">
    <mergeCell ref="A1:E1"/>
  </mergeCells>
  <hyperlinks>
    <hyperlink ref="E3" r:id="rId1" display="muriel.renard@wanadoo.fr"/>
    <hyperlink ref="E4" r:id="rId2" display="soufflard.camille@gmail.com"/>
    <hyperlink ref="E5" r:id="rId3" display="medina.p-a@hotmail.f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26.421875" style="1" customWidth="1"/>
    <col min="2" max="2" width="25.57421875" style="1" customWidth="1"/>
    <col min="3" max="3" width="46.00390625" style="1" customWidth="1"/>
    <col min="4" max="4" width="14.00390625" style="1" customWidth="1"/>
    <col min="5" max="16384" width="11.421875" style="1" customWidth="1"/>
  </cols>
  <sheetData>
    <row r="1" spans="1:4" ht="23.25">
      <c r="A1" s="83" t="s">
        <v>63</v>
      </c>
      <c r="B1" s="83"/>
      <c r="C1" s="83"/>
      <c r="D1" s="83"/>
    </row>
    <row r="2" spans="1:4" s="57" customFormat="1" ht="17.25" customHeight="1">
      <c r="A2" s="50" t="s">
        <v>19</v>
      </c>
      <c r="B2" s="50" t="s">
        <v>20</v>
      </c>
      <c r="C2" s="50" t="s">
        <v>21</v>
      </c>
      <c r="D2" s="50" t="s">
        <v>22</v>
      </c>
    </row>
    <row r="3" spans="1:4" ht="5.25" customHeight="1">
      <c r="A3" s="7"/>
      <c r="B3" s="7"/>
      <c r="C3" s="7"/>
      <c r="D3" s="7"/>
    </row>
    <row r="4" spans="1:4" ht="49.5" customHeight="1">
      <c r="A4" s="99" t="s">
        <v>64</v>
      </c>
      <c r="B4" s="100" t="s">
        <v>65</v>
      </c>
      <c r="C4" s="101" t="s">
        <v>66</v>
      </c>
      <c r="D4" s="100" t="s">
        <v>67</v>
      </c>
    </row>
    <row r="5" spans="1:4" ht="49.5" customHeight="1">
      <c r="A5" s="99" t="s">
        <v>68</v>
      </c>
      <c r="B5" s="100" t="s">
        <v>69</v>
      </c>
      <c r="C5" s="101" t="s">
        <v>66</v>
      </c>
      <c r="D5" s="100" t="s">
        <v>67</v>
      </c>
    </row>
    <row r="6" ht="24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seconddegre@gmail.com</cp:lastModifiedBy>
  <cp:lastPrinted>2017-05-05T08:35:28Z</cp:lastPrinted>
  <dcterms:created xsi:type="dcterms:W3CDTF">2013-10-09T18:05:06Z</dcterms:created>
  <dcterms:modified xsi:type="dcterms:W3CDTF">2018-12-18T10:11:53Z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